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<sst xmlns="http://schemas.openxmlformats.org/spreadsheetml/2006/main" count="2875" uniqueCount="328">
  <si>
    <t>德昌复烤厂零星机械维修加工项目报价评审表</t>
  </si>
  <si>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、轴类清单及单价最高限价</t>
    </r>
  </si>
  <si>
    <r>
      <rPr>
        <b/>
        <sz val="12"/>
        <color theme="1"/>
        <rFont val="仿宋"/>
        <charset val="134"/>
      </rPr>
      <t>序号</t>
    </r>
  </si>
  <si>
    <r>
      <rPr>
        <b/>
        <sz val="12"/>
        <color theme="1"/>
        <rFont val="仿宋"/>
        <charset val="134"/>
      </rPr>
      <t>规格型号</t>
    </r>
  </si>
  <si>
    <r>
      <rPr>
        <b/>
        <sz val="12"/>
        <color theme="1"/>
        <rFont val="仿宋"/>
        <charset val="134"/>
      </rPr>
      <t>单价最高限价</t>
    </r>
  </si>
  <si>
    <t>最低价</t>
  </si>
  <si>
    <t>第一中标候选人</t>
  </si>
  <si>
    <t>第二中标候选人</t>
  </si>
  <si>
    <t>第三中标候选人</t>
  </si>
  <si>
    <r>
      <rPr>
        <b/>
        <sz val="12"/>
        <color theme="1"/>
        <rFont val="仿宋"/>
        <charset val="134"/>
      </rPr>
      <t>最大直径</t>
    </r>
  </si>
  <si>
    <r>
      <rPr>
        <b/>
        <sz val="12"/>
        <color theme="1"/>
        <rFont val="仿宋"/>
        <charset val="134"/>
      </rPr>
      <t>总长</t>
    </r>
  </si>
  <si>
    <r>
      <rPr>
        <b/>
        <sz val="12"/>
        <color theme="1"/>
        <rFont val="仿宋"/>
        <charset val="134"/>
      </rPr>
      <t>（不含税，元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仿宋"/>
        <charset val="134"/>
      </rPr>
      <t>根）</t>
    </r>
  </si>
  <si>
    <t>桐城天宇</t>
  </si>
  <si>
    <t>会理鑫鑫达</t>
  </si>
  <si>
    <t>成都信泰</t>
  </si>
  <si>
    <t>X&lt;20</t>
  </si>
  <si>
    <t>X&lt;100</t>
  </si>
  <si>
    <r>
      <rPr>
        <b/>
        <sz val="12"/>
        <color theme="1"/>
        <rFont val="Times New Roman"/>
        <charset val="134"/>
      </rPr>
      <t>100≤X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150</t>
    </r>
  </si>
  <si>
    <r>
      <rPr>
        <b/>
        <sz val="12"/>
        <color theme="1"/>
        <rFont val="Times New Roman"/>
        <charset val="134"/>
      </rPr>
      <t>150≤X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250</t>
    </r>
  </si>
  <si>
    <t>250≤XX&lt;400</t>
  </si>
  <si>
    <r>
      <rPr>
        <b/>
        <sz val="12"/>
        <color theme="1"/>
        <rFont val="Times New Roman"/>
        <charset val="134"/>
      </rPr>
      <t>400≤X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650</t>
    </r>
  </si>
  <si>
    <r>
      <rPr>
        <b/>
        <sz val="12"/>
        <color theme="1"/>
        <rFont val="Times New Roman"/>
        <charset val="134"/>
      </rPr>
      <t>650≤X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900</t>
    </r>
  </si>
  <si>
    <r>
      <rPr>
        <b/>
        <sz val="12"/>
        <color theme="1"/>
        <rFont val="Times New Roman"/>
        <charset val="134"/>
      </rPr>
      <t>900≤X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1250</t>
    </r>
  </si>
  <si>
    <t>X≥1250</t>
  </si>
  <si>
    <r>
      <rPr>
        <b/>
        <sz val="12"/>
        <color theme="1"/>
        <rFont val="Times New Roman"/>
        <charset val="134"/>
      </rPr>
      <t>20≤X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35</t>
    </r>
  </si>
  <si>
    <r>
      <rPr>
        <b/>
        <sz val="12"/>
        <color theme="1"/>
        <rFont val="Times New Roman"/>
        <charset val="134"/>
      </rPr>
      <t>35≤X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45</t>
    </r>
  </si>
  <si>
    <r>
      <rPr>
        <b/>
        <sz val="12"/>
        <color theme="1"/>
        <rFont val="Times New Roman"/>
        <charset val="134"/>
      </rPr>
      <t>1250≤X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1500</t>
    </r>
  </si>
  <si>
    <r>
      <rPr>
        <b/>
        <sz val="12"/>
        <color theme="1"/>
        <rFont val="Times New Roman"/>
        <charset val="134"/>
      </rPr>
      <t>1500≤X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1800</t>
    </r>
  </si>
  <si>
    <t>X≥1800</t>
  </si>
  <si>
    <r>
      <rPr>
        <b/>
        <sz val="12"/>
        <color theme="1"/>
        <rFont val="Times New Roman"/>
        <charset val="134"/>
      </rPr>
      <t>45≤X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55</t>
    </r>
  </si>
  <si>
    <r>
      <rPr>
        <b/>
        <sz val="12"/>
        <color theme="1"/>
        <rFont val="Times New Roman"/>
        <charset val="134"/>
      </rPr>
      <t>1800≤X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2000</t>
    </r>
  </si>
  <si>
    <r>
      <rPr>
        <b/>
        <sz val="12"/>
        <color theme="1"/>
        <rFont val="Times New Roman"/>
        <charset val="134"/>
      </rPr>
      <t>2000≤X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2350</t>
    </r>
  </si>
  <si>
    <r>
      <rPr>
        <b/>
        <sz val="12"/>
        <color theme="1"/>
        <rFont val="Times New Roman"/>
        <charset val="134"/>
      </rPr>
      <t>2350≤X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2700</t>
    </r>
  </si>
  <si>
    <r>
      <rPr>
        <b/>
        <sz val="12"/>
        <color theme="1"/>
        <rFont val="Times New Roman"/>
        <charset val="134"/>
      </rPr>
      <t>2700≤X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3000</t>
    </r>
  </si>
  <si>
    <t>X≥3000</t>
  </si>
  <si>
    <r>
      <rPr>
        <b/>
        <sz val="12"/>
        <color theme="1"/>
        <rFont val="Times New Roman"/>
        <charset val="134"/>
      </rPr>
      <t>55≤X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65</t>
    </r>
  </si>
  <si>
    <r>
      <rPr>
        <b/>
        <sz val="12"/>
        <color theme="1"/>
        <rFont val="Times New Roman"/>
        <charset val="134"/>
      </rPr>
      <t>65≤X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80</t>
    </r>
  </si>
  <si>
    <r>
      <rPr>
        <b/>
        <sz val="12"/>
        <color theme="1"/>
        <rFont val="Times New Roman"/>
        <charset val="134"/>
      </rPr>
      <t>80≤X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100</t>
    </r>
  </si>
  <si>
    <t>X≥100</t>
  </si>
  <si>
    <r>
      <rPr>
        <b/>
        <sz val="12"/>
        <color theme="1"/>
        <rFont val="仿宋"/>
        <charset val="134"/>
      </rPr>
      <t>小计：</t>
    </r>
  </si>
  <si>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仿宋"/>
        <charset val="134"/>
      </rPr>
      <t>、辊筒类清单及单价最高限价</t>
    </r>
  </si>
  <si>
    <r>
      <rPr>
        <b/>
        <sz val="12"/>
        <color theme="1"/>
        <rFont val="仿宋"/>
        <charset val="134"/>
      </rPr>
      <t>最大外径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（输送带接触部分）</t>
    </r>
  </si>
  <si>
    <r>
      <rPr>
        <b/>
        <sz val="12"/>
        <color theme="1"/>
        <rFont val="仿宋"/>
        <charset val="134"/>
      </rPr>
      <t>有效长度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（输送带接触部分）</t>
    </r>
  </si>
  <si>
    <r>
      <rPr>
        <b/>
        <sz val="12"/>
        <color theme="1"/>
        <rFont val="Times New Roman"/>
        <charset val="134"/>
      </rPr>
      <t>60≤X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80</t>
    </r>
  </si>
  <si>
    <t>X&lt;400</t>
  </si>
  <si>
    <r>
      <rPr>
        <b/>
        <sz val="12"/>
        <color theme="1"/>
        <rFont val="Times New Roman"/>
        <charset val="134"/>
      </rPr>
      <t>400≤X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550</t>
    </r>
  </si>
  <si>
    <r>
      <rPr>
        <b/>
        <sz val="12"/>
        <color theme="1"/>
        <rFont val="Times New Roman"/>
        <charset val="134"/>
      </rPr>
      <t>550≤X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750</t>
    </r>
  </si>
  <si>
    <r>
      <rPr>
        <b/>
        <sz val="12"/>
        <color theme="1"/>
        <rFont val="Times New Roman"/>
        <charset val="134"/>
      </rPr>
      <t>720≤X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950</t>
    </r>
  </si>
  <si>
    <r>
      <rPr>
        <b/>
        <sz val="12"/>
        <color theme="1"/>
        <rFont val="Times New Roman"/>
        <charset val="134"/>
      </rPr>
      <t>950≤X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1050</t>
    </r>
  </si>
  <si>
    <r>
      <rPr>
        <b/>
        <sz val="12"/>
        <color theme="1"/>
        <rFont val="Times New Roman"/>
        <charset val="134"/>
      </rPr>
      <t>1050≤X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1250</t>
    </r>
  </si>
  <si>
    <r>
      <rPr>
        <b/>
        <sz val="12"/>
        <color theme="1"/>
        <rFont val="Times New Roman"/>
        <charset val="134"/>
      </rPr>
      <t>1250≤X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1450</t>
    </r>
  </si>
  <si>
    <r>
      <rPr>
        <b/>
        <sz val="12"/>
        <color theme="1"/>
        <rFont val="Times New Roman"/>
        <charset val="134"/>
      </rPr>
      <t>1450≤X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1650</t>
    </r>
  </si>
  <si>
    <r>
      <rPr>
        <b/>
        <sz val="12"/>
        <color theme="1"/>
        <rFont val="Times New Roman"/>
        <charset val="134"/>
      </rPr>
      <t>1650≤X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1850</t>
    </r>
  </si>
  <si>
    <r>
      <rPr>
        <b/>
        <sz val="12"/>
        <color theme="1"/>
        <rFont val="Times New Roman"/>
        <charset val="134"/>
      </rPr>
      <t>1850≤X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2050</t>
    </r>
  </si>
  <si>
    <r>
      <rPr>
        <b/>
        <sz val="12"/>
        <color theme="1"/>
        <rFont val="Times New Roman"/>
        <charset val="134"/>
      </rPr>
      <t>2050≤X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2250</t>
    </r>
  </si>
  <si>
    <r>
      <rPr>
        <b/>
        <sz val="12"/>
        <color theme="1"/>
        <rFont val="Times New Roman"/>
        <charset val="134"/>
      </rPr>
      <t>2250≤X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2450</t>
    </r>
  </si>
  <si>
    <r>
      <rPr>
        <b/>
        <sz val="12"/>
        <color theme="1"/>
        <rFont val="Times New Roman"/>
        <charset val="134"/>
      </rPr>
      <t>2450≤X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2650</t>
    </r>
  </si>
  <si>
    <r>
      <rPr>
        <b/>
        <sz val="12"/>
        <color theme="1"/>
        <rFont val="Times New Roman"/>
        <charset val="134"/>
      </rPr>
      <t>2650≤X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2850</t>
    </r>
  </si>
  <si>
    <r>
      <rPr>
        <b/>
        <sz val="12"/>
        <color theme="1"/>
        <rFont val="Times New Roman"/>
        <charset val="134"/>
      </rPr>
      <t>2850≤X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3050</t>
    </r>
  </si>
  <si>
    <t>X≥3050</t>
  </si>
  <si>
    <r>
      <rPr>
        <b/>
        <sz val="12"/>
        <color theme="1"/>
        <rFont val="Times New Roman"/>
        <charset val="134"/>
      </rPr>
      <t>100≤X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120</t>
    </r>
  </si>
  <si>
    <r>
      <rPr>
        <b/>
        <sz val="12"/>
        <color theme="1"/>
        <rFont val="Times New Roman"/>
        <charset val="134"/>
      </rPr>
      <t>120≤X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140</t>
    </r>
  </si>
  <si>
    <r>
      <rPr>
        <b/>
        <sz val="12"/>
        <color theme="1"/>
        <rFont val="Times New Roman"/>
        <charset val="134"/>
      </rPr>
      <t>140≤X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160</t>
    </r>
  </si>
  <si>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、辊筒类清单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仿宋"/>
        <charset val="134"/>
      </rPr>
      <t>及单价最高限价</t>
    </r>
  </si>
  <si>
    <r>
      <rPr>
        <b/>
        <sz val="12"/>
        <color theme="1"/>
        <rFont val="仿宋"/>
        <charset val="134"/>
      </rPr>
      <t>（不含税，元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仿宋"/>
        <charset val="134"/>
      </rPr>
      <t>根）　</t>
    </r>
  </si>
  <si>
    <r>
      <rPr>
        <b/>
        <sz val="12"/>
        <color theme="1"/>
        <rFont val="Times New Roman"/>
        <charset val="134"/>
      </rPr>
      <t>160≤X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180</t>
    </r>
  </si>
  <si>
    <r>
      <rPr>
        <b/>
        <sz val="12"/>
        <color theme="1"/>
        <rFont val="Times New Roman"/>
        <charset val="134"/>
      </rPr>
      <t>180≤X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220</t>
    </r>
  </si>
  <si>
    <r>
      <rPr>
        <b/>
        <sz val="12"/>
        <color theme="1"/>
        <rFont val="Times New Roman"/>
        <charset val="134"/>
      </rPr>
      <t>220≤X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250</t>
    </r>
  </si>
  <si>
    <t>X≥250</t>
  </si>
  <si>
    <r>
      <rPr>
        <b/>
        <sz val="12"/>
        <color theme="1"/>
        <rFont val="Times New Roman"/>
        <charset val="134"/>
      </rPr>
      <t>4</t>
    </r>
    <r>
      <rPr>
        <b/>
        <sz val="12"/>
        <color theme="1"/>
        <rFont val="仿宋"/>
        <charset val="134"/>
      </rPr>
      <t>、轴头类清单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及单价最高限价</t>
    </r>
  </si>
  <si>
    <r>
      <rPr>
        <b/>
        <sz val="12"/>
        <color theme="1"/>
        <rFont val="仿宋"/>
        <charset val="134"/>
      </rPr>
      <t>品名</t>
    </r>
  </si>
  <si>
    <r>
      <rPr>
        <b/>
        <sz val="12"/>
        <color theme="1"/>
        <rFont val="仿宋"/>
        <charset val="134"/>
      </rPr>
      <t>规格型号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（轴头及轴承位尺寸）</t>
    </r>
  </si>
  <si>
    <r>
      <rPr>
        <b/>
        <sz val="12"/>
        <color theme="1"/>
        <rFont val="仿宋"/>
        <charset val="134"/>
      </rPr>
      <t>单价最高限价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（不含税，元）</t>
    </r>
  </si>
  <si>
    <r>
      <rPr>
        <b/>
        <sz val="12"/>
        <color theme="1"/>
        <rFont val="仿宋"/>
        <charset val="134"/>
      </rPr>
      <t>轴头或轴承位修复</t>
    </r>
    <r>
      <rPr>
        <b/>
        <sz val="12"/>
        <color theme="1"/>
        <rFont val="Times New Roman"/>
        <charset val="134"/>
      </rPr>
      <t>(</t>
    </r>
    <r>
      <rPr>
        <b/>
        <sz val="12"/>
        <color theme="1"/>
        <rFont val="仿宋"/>
        <charset val="134"/>
      </rPr>
      <t>单头）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（辊、轴总长小于</t>
    </r>
    <r>
      <rPr>
        <b/>
        <sz val="12"/>
        <color theme="1"/>
        <rFont val="Times New Roman"/>
        <charset val="134"/>
      </rPr>
      <t>1000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</si>
  <si>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30</t>
    </r>
  </si>
  <si>
    <r>
      <rPr>
        <b/>
        <sz val="12"/>
        <color theme="1"/>
        <rFont val="Times New Roman"/>
        <charset val="134"/>
      </rPr>
      <t>30≤X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45</t>
    </r>
  </si>
  <si>
    <r>
      <rPr>
        <b/>
        <sz val="12"/>
        <color theme="1"/>
        <rFont val="Times New Roman"/>
        <charset val="134"/>
      </rPr>
      <t>45≤X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60</t>
    </r>
  </si>
  <si>
    <r>
      <rPr>
        <b/>
        <sz val="12"/>
        <color theme="1"/>
        <rFont val="Times New Roman"/>
        <charset val="134"/>
      </rPr>
      <t>60≤X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75</t>
    </r>
  </si>
  <si>
    <r>
      <rPr>
        <b/>
        <sz val="12"/>
        <color theme="1"/>
        <rFont val="Times New Roman"/>
        <charset val="134"/>
      </rPr>
      <t>75≤X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90</t>
    </r>
  </si>
  <si>
    <r>
      <rPr>
        <b/>
        <sz val="12"/>
        <color theme="1"/>
        <rFont val="Times New Roman"/>
        <charset val="134"/>
      </rPr>
      <t>90≤X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105</t>
    </r>
  </si>
  <si>
    <t>X≥105</t>
  </si>
  <si>
    <r>
      <rPr>
        <b/>
        <sz val="12"/>
        <color theme="1"/>
        <rFont val="仿宋"/>
        <charset val="134"/>
      </rPr>
      <t>轴头更换（单头）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（辊、轴总长小于</t>
    </r>
    <r>
      <rPr>
        <b/>
        <sz val="12"/>
        <color theme="1"/>
        <rFont val="Times New Roman"/>
        <charset val="134"/>
      </rPr>
      <t>1000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</si>
  <si>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5</t>
    </r>
    <r>
      <rPr>
        <b/>
        <sz val="12"/>
        <color theme="1"/>
        <rFont val="仿宋"/>
        <charset val="134"/>
      </rPr>
      <t>、轴头类清单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仿宋"/>
        <charset val="134"/>
      </rPr>
      <t>及单价最高限价</t>
    </r>
  </si>
  <si>
    <r>
      <rPr>
        <b/>
        <sz val="12"/>
        <color theme="1"/>
        <rFont val="仿宋"/>
        <charset val="134"/>
      </rPr>
      <t>轴头或轴承位修复</t>
    </r>
    <r>
      <rPr>
        <b/>
        <sz val="12"/>
        <color theme="1"/>
        <rFont val="Times New Roman"/>
        <charset val="134"/>
      </rPr>
      <t>(</t>
    </r>
    <r>
      <rPr>
        <b/>
        <sz val="12"/>
        <color theme="1"/>
        <rFont val="仿宋"/>
        <charset val="134"/>
      </rPr>
      <t>单头）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（辊、轴总长大于</t>
    </r>
    <r>
      <rPr>
        <b/>
        <sz val="12"/>
        <color theme="1"/>
        <rFont val="Times New Roman"/>
        <charset val="134"/>
      </rPr>
      <t>1000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</si>
  <si>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仿宋"/>
        <charset val="134"/>
      </rPr>
      <t>轴头更换（单头）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（辊、轴总长大于</t>
    </r>
    <r>
      <rPr>
        <b/>
        <sz val="12"/>
        <color theme="1"/>
        <rFont val="Times New Roman"/>
        <charset val="134"/>
      </rPr>
      <t>1000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</si>
  <si>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6</t>
    </r>
    <r>
      <rPr>
        <b/>
        <sz val="12"/>
        <color theme="1"/>
        <rFont val="仿宋"/>
        <charset val="134"/>
      </rPr>
      <t>、链轮类清单及单价最高限价</t>
    </r>
  </si>
  <si>
    <r>
      <rPr>
        <b/>
        <sz val="12"/>
        <color theme="1"/>
        <rFont val="仿宋"/>
        <charset val="134"/>
      </rPr>
      <t>齿形</t>
    </r>
  </si>
  <si>
    <r>
      <rPr>
        <b/>
        <sz val="12"/>
        <color theme="1"/>
        <rFont val="仿宋"/>
        <charset val="134"/>
      </rPr>
      <t>齿数</t>
    </r>
  </si>
  <si>
    <r>
      <rPr>
        <b/>
        <sz val="12"/>
        <color theme="1"/>
        <rFont val="仿宋"/>
        <charset val="134"/>
      </rPr>
      <t>排数</t>
    </r>
  </si>
  <si>
    <r>
      <rPr>
        <b/>
        <sz val="12"/>
        <color theme="1"/>
        <rFont val="仿宋"/>
        <charset val="134"/>
      </rPr>
      <t>（不含税，元）</t>
    </r>
  </si>
  <si>
    <t>8A</t>
  </si>
  <si>
    <t>&lt;10</t>
  </si>
  <si>
    <t>10-14</t>
  </si>
  <si>
    <t>15-17</t>
  </si>
  <si>
    <t>18-20</t>
  </si>
  <si>
    <t>21-24</t>
  </si>
  <si>
    <t>25-29</t>
  </si>
  <si>
    <t>≥30</t>
  </si>
  <si>
    <t>10A</t>
  </si>
  <si>
    <t>12A</t>
  </si>
  <si>
    <r>
      <rPr>
        <b/>
        <sz val="12"/>
        <color theme="1"/>
        <rFont val="Times New Roman"/>
        <charset val="134"/>
      </rPr>
      <t>7</t>
    </r>
    <r>
      <rPr>
        <b/>
        <sz val="12"/>
        <color theme="1"/>
        <rFont val="仿宋"/>
        <charset val="134"/>
      </rPr>
      <t>、箱体和板件类清单及单价最高限价</t>
    </r>
  </si>
  <si>
    <r>
      <rPr>
        <b/>
        <sz val="12"/>
        <color theme="1"/>
        <rFont val="仿宋"/>
        <charset val="134"/>
      </rPr>
      <t>规格</t>
    </r>
  </si>
  <si>
    <r>
      <rPr>
        <b/>
        <sz val="12"/>
        <color theme="1"/>
        <rFont val="仿宋"/>
        <charset val="134"/>
      </rPr>
      <t>单价最高限价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仿宋"/>
        <charset val="134"/>
      </rPr>
      <t>（不含税，元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仿宋"/>
        <charset val="134"/>
      </rPr>
      <t>平方米）</t>
    </r>
  </si>
  <si>
    <r>
      <rPr>
        <b/>
        <sz val="12"/>
        <color theme="1"/>
        <rFont val="仿宋"/>
        <charset val="134"/>
      </rPr>
      <t>白铁板箱体或板件</t>
    </r>
  </si>
  <si>
    <r>
      <rPr>
        <b/>
        <sz val="12"/>
        <color theme="1"/>
        <rFont val="Times New Roman"/>
        <charset val="134"/>
      </rPr>
      <t>1mm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</si>
  <si>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2mm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</si>
  <si>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仿宋"/>
        <charset val="134"/>
      </rPr>
      <t>冷轧板箱体或板件</t>
    </r>
  </si>
  <si>
    <r>
      <rPr>
        <b/>
        <sz val="12"/>
        <color theme="1"/>
        <rFont val="Times New Roman"/>
        <charset val="134"/>
      </rPr>
      <t>3mm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</si>
  <si>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4mm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</si>
  <si>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5mm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</si>
  <si>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6mm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</si>
  <si>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7mm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</si>
  <si>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8mm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</si>
  <si>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9mm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</si>
  <si>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Times New Roman"/>
        <charset val="134"/>
      </rPr>
      <t>10mm</t>
    </r>
    <r>
      <rPr>
        <b/>
        <sz val="12"/>
        <color theme="1"/>
        <rFont val="仿宋"/>
        <charset val="134"/>
      </rPr>
      <t>板厚</t>
    </r>
  </si>
  <si>
    <r>
      <rPr>
        <b/>
        <sz val="12"/>
        <color theme="1"/>
        <rFont val="仿宋"/>
        <charset val="134"/>
      </rPr>
      <t>不锈钢箱体或板件</t>
    </r>
  </si>
  <si>
    <r>
      <rPr>
        <b/>
        <sz val="12"/>
        <color theme="1"/>
        <rFont val="Times New Roman"/>
        <charset val="134"/>
      </rPr>
      <t>8</t>
    </r>
    <r>
      <rPr>
        <b/>
        <sz val="12"/>
        <color theme="1"/>
        <rFont val="仿宋"/>
        <charset val="134"/>
      </rPr>
      <t>、托辊类清单及单价最高限价</t>
    </r>
  </si>
  <si>
    <t>X&lt;40</t>
  </si>
  <si>
    <r>
      <rPr>
        <b/>
        <sz val="12"/>
        <color theme="1"/>
        <rFont val="Times New Roman"/>
        <charset val="134"/>
      </rPr>
      <t>40≤X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60</t>
    </r>
  </si>
  <si>
    <t>X≥1250-1450</t>
  </si>
  <si>
    <r>
      <rPr>
        <b/>
        <sz val="12"/>
        <color theme="1"/>
        <rFont val="Times New Roman"/>
        <charset val="134"/>
      </rPr>
      <t>9</t>
    </r>
    <r>
      <rPr>
        <b/>
        <sz val="12"/>
        <color theme="1"/>
        <rFont val="仿宋"/>
        <charset val="134"/>
      </rPr>
      <t>、其他类清单及单价最高限价</t>
    </r>
  </si>
  <si>
    <r>
      <rPr>
        <b/>
        <sz val="12"/>
        <color rgb="FF000000"/>
        <rFont val="仿宋"/>
        <charset val="134"/>
      </rPr>
      <t>品名</t>
    </r>
  </si>
  <si>
    <r>
      <rPr>
        <b/>
        <sz val="12"/>
        <color rgb="FF000000"/>
        <rFont val="仿宋"/>
        <charset val="134"/>
      </rPr>
      <t>规格型号</t>
    </r>
  </si>
  <si>
    <r>
      <rPr>
        <b/>
        <sz val="12"/>
        <color rgb="FF000000"/>
        <rFont val="仿宋"/>
        <charset val="134"/>
      </rPr>
      <t>单价最高限价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"/>
        <charset val="134"/>
      </rPr>
      <t>（不含税，元）</t>
    </r>
  </si>
  <si>
    <r>
      <rPr>
        <b/>
        <sz val="12"/>
        <color rgb="FF000000"/>
        <rFont val="仿宋"/>
        <charset val="134"/>
      </rPr>
      <t>拣杂座椅</t>
    </r>
  </si>
  <si>
    <r>
      <rPr>
        <b/>
        <sz val="12"/>
        <color rgb="FF000000"/>
        <rFont val="仿宋"/>
        <charset val="134"/>
      </rPr>
      <t>定制</t>
    </r>
  </si>
  <si>
    <r>
      <rPr>
        <b/>
        <sz val="12"/>
        <color rgb="FF000000"/>
        <rFont val="仿宋"/>
        <charset val="134"/>
      </rPr>
      <t>电控柜铰链</t>
    </r>
  </si>
  <si>
    <t>/</t>
  </si>
  <si>
    <r>
      <rPr>
        <b/>
        <sz val="12"/>
        <color rgb="FF000000"/>
        <rFont val="仿宋"/>
        <charset val="134"/>
      </rPr>
      <t>成品提升机托盘连接块</t>
    </r>
  </si>
  <si>
    <r>
      <rPr>
        <b/>
        <sz val="12"/>
        <color rgb="FF000000"/>
        <rFont val="仿宋"/>
        <charset val="134"/>
      </rPr>
      <t>打刀盒</t>
    </r>
  </si>
  <si>
    <r>
      <rPr>
        <b/>
        <sz val="12"/>
        <color rgb="FF000000"/>
        <rFont val="仿宋"/>
        <charset val="134"/>
      </rPr>
      <t>激光切割</t>
    </r>
  </si>
  <si>
    <t>桐城天宇（抽签）</t>
  </si>
  <si>
    <r>
      <rPr>
        <b/>
        <sz val="12"/>
        <color rgb="FF000000"/>
        <rFont val="仿宋"/>
        <charset val="134"/>
      </rPr>
      <t>偏心轴修复</t>
    </r>
  </si>
  <si>
    <r>
      <rPr>
        <b/>
        <sz val="12"/>
        <color rgb="FF000000"/>
        <rFont val="仿宋"/>
        <charset val="134"/>
      </rPr>
      <t>垫</t>
    </r>
    <r>
      <rPr>
        <b/>
        <sz val="12"/>
        <color rgb="FF000000"/>
        <rFont val="Times New Roman"/>
        <charset val="134"/>
      </rPr>
      <t xml:space="preserve">  </t>
    </r>
    <r>
      <rPr>
        <b/>
        <sz val="12"/>
        <color rgb="FF000000"/>
        <rFont val="仿宋"/>
        <charset val="134"/>
      </rPr>
      <t>板</t>
    </r>
  </si>
  <si>
    <r>
      <rPr>
        <b/>
        <sz val="12"/>
        <color rgb="FF000000"/>
        <rFont val="仿宋"/>
        <charset val="134"/>
      </rPr>
      <t>外径</t>
    </r>
    <r>
      <rPr>
        <b/>
        <sz val="12"/>
        <color rgb="FF000000"/>
        <rFont val="Times New Roman"/>
        <charset val="134"/>
      </rPr>
      <t>X&lt;20</t>
    </r>
  </si>
  <si>
    <r>
      <rPr>
        <b/>
        <sz val="12"/>
        <color rgb="FF000000"/>
        <rFont val="Times New Roman"/>
        <charset val="134"/>
      </rPr>
      <t>20≤X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30</t>
    </r>
  </si>
  <si>
    <r>
      <rPr>
        <b/>
        <sz val="12"/>
        <color rgb="FF000000"/>
        <rFont val="Times New Roman"/>
        <charset val="134"/>
      </rPr>
      <t>30≤X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50</t>
    </r>
  </si>
  <si>
    <r>
      <rPr>
        <b/>
        <sz val="12"/>
        <color rgb="FF000000"/>
        <rFont val="Times New Roman"/>
        <charset val="134"/>
      </rPr>
      <t>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75</t>
    </r>
  </si>
  <si>
    <r>
      <rPr>
        <b/>
        <sz val="12"/>
        <color rgb="FF000000"/>
        <rFont val="Times New Roman"/>
        <charset val="134"/>
      </rPr>
      <t>75≤X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95</t>
    </r>
  </si>
  <si>
    <t>X≥95</t>
  </si>
  <si>
    <r>
      <rPr>
        <b/>
        <sz val="12"/>
        <color rgb="FF000000"/>
        <rFont val="仿宋"/>
        <charset val="134"/>
      </rPr>
      <t>键条</t>
    </r>
  </si>
  <si>
    <r>
      <rPr>
        <b/>
        <sz val="12"/>
        <color rgb="FF000000"/>
        <rFont val="仿宋"/>
        <charset val="134"/>
      </rPr>
      <t>直径</t>
    </r>
    <r>
      <rPr>
        <b/>
        <sz val="12"/>
        <color rgb="FF000000"/>
        <rFont val="Times New Roman"/>
        <charset val="134"/>
      </rPr>
      <t>X&lt;6</t>
    </r>
  </si>
  <si>
    <r>
      <rPr>
        <b/>
        <sz val="12"/>
        <color rgb="FF000000"/>
        <rFont val="Times New Roman"/>
        <charset val="134"/>
      </rPr>
      <t>6≤X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8</t>
    </r>
  </si>
  <si>
    <r>
      <rPr>
        <b/>
        <sz val="12"/>
        <color rgb="FF000000"/>
        <rFont val="Times New Roman"/>
        <charset val="134"/>
      </rPr>
      <t>8≤X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10</t>
    </r>
  </si>
  <si>
    <r>
      <rPr>
        <b/>
        <sz val="12"/>
        <color rgb="FF000000"/>
        <rFont val="Times New Roman"/>
        <charset val="134"/>
      </rPr>
      <t>10≤X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12</t>
    </r>
  </si>
  <si>
    <r>
      <rPr>
        <b/>
        <sz val="12"/>
        <color rgb="FF000000"/>
        <rFont val="Times New Roman"/>
        <charset val="134"/>
      </rPr>
      <t>12≤X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14</t>
    </r>
  </si>
  <si>
    <r>
      <rPr>
        <b/>
        <sz val="12"/>
        <color rgb="FF000000"/>
        <rFont val="Times New Roman"/>
        <charset val="134"/>
      </rPr>
      <t>14≤X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16</t>
    </r>
  </si>
  <si>
    <r>
      <rPr>
        <b/>
        <sz val="12"/>
        <color rgb="FF000000"/>
        <rFont val="Times New Roman"/>
        <charset val="134"/>
      </rPr>
      <t>16≤X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18</t>
    </r>
  </si>
  <si>
    <r>
      <rPr>
        <b/>
        <sz val="12"/>
        <color rgb="FF000000"/>
        <rFont val="Times New Roman"/>
        <charset val="134"/>
      </rPr>
      <t>18≤X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20</t>
    </r>
  </si>
  <si>
    <r>
      <rPr>
        <b/>
        <sz val="12"/>
        <color rgb="FF000000"/>
        <rFont val="Times New Roman"/>
        <charset val="134"/>
      </rPr>
      <t>20≤X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22</t>
    </r>
  </si>
  <si>
    <r>
      <rPr>
        <b/>
        <sz val="12"/>
        <color rgb="FF000000"/>
        <rFont val="Times New Roman"/>
        <charset val="134"/>
      </rPr>
      <t>22≤X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24</t>
    </r>
  </si>
  <si>
    <t>X≥24</t>
  </si>
  <si>
    <r>
      <rPr>
        <b/>
        <sz val="12"/>
        <color rgb="FF000000"/>
        <rFont val="仿宋"/>
        <charset val="134"/>
      </rPr>
      <t>空调制冷剂补充</t>
    </r>
  </si>
  <si>
    <r>
      <rPr>
        <b/>
        <sz val="12"/>
        <color rgb="FF000000"/>
        <rFont val="Times New Roman"/>
        <charset val="134"/>
      </rPr>
      <t>1p</t>
    </r>
    <r>
      <rPr>
        <b/>
        <sz val="12"/>
        <color rgb="FF000000"/>
        <rFont val="仿宋"/>
        <charset val="134"/>
      </rPr>
      <t>制冷量</t>
    </r>
  </si>
  <si>
    <r>
      <rPr>
        <b/>
        <sz val="12"/>
        <color rgb="FF000000"/>
        <rFont val="Times New Roman"/>
        <charset val="134"/>
      </rPr>
      <t>2p</t>
    </r>
    <r>
      <rPr>
        <b/>
        <sz val="12"/>
        <color rgb="FF000000"/>
        <rFont val="仿宋"/>
        <charset val="134"/>
      </rPr>
      <t>制冷量</t>
    </r>
  </si>
  <si>
    <r>
      <rPr>
        <b/>
        <sz val="12"/>
        <color rgb="FF000000"/>
        <rFont val="Times New Roman"/>
        <charset val="134"/>
      </rPr>
      <t>3p</t>
    </r>
    <r>
      <rPr>
        <b/>
        <sz val="12"/>
        <color rgb="FF000000"/>
        <rFont val="仿宋"/>
        <charset val="134"/>
      </rPr>
      <t>制冷量</t>
    </r>
  </si>
  <si>
    <r>
      <rPr>
        <b/>
        <sz val="12"/>
        <color rgb="FF000000"/>
        <rFont val="Times New Roman"/>
        <charset val="134"/>
      </rPr>
      <t>4p</t>
    </r>
    <r>
      <rPr>
        <b/>
        <sz val="12"/>
        <color rgb="FF000000"/>
        <rFont val="仿宋"/>
        <charset val="134"/>
      </rPr>
      <t>制冷量</t>
    </r>
  </si>
  <si>
    <r>
      <rPr>
        <b/>
        <sz val="12"/>
        <color rgb="FF000000"/>
        <rFont val="Times New Roman"/>
        <charset val="134"/>
      </rPr>
      <t>5p</t>
    </r>
    <r>
      <rPr>
        <b/>
        <sz val="12"/>
        <color rgb="FF000000"/>
        <rFont val="仿宋"/>
        <charset val="134"/>
      </rPr>
      <t>制冷量</t>
    </r>
  </si>
  <si>
    <r>
      <rPr>
        <b/>
        <sz val="12"/>
        <color theme="1"/>
        <rFont val="Times New Roman"/>
        <charset val="134"/>
      </rPr>
      <t xml:space="preserve">10 </t>
    </r>
    <r>
      <rPr>
        <b/>
        <sz val="12"/>
        <color theme="1"/>
        <rFont val="宋体"/>
        <charset val="134"/>
      </rPr>
      <t>非标件制作大件</t>
    </r>
  </si>
  <si>
    <r>
      <rPr>
        <b/>
        <sz val="12"/>
        <color rgb="FF000000"/>
        <rFont val="仿宋"/>
        <charset val="134"/>
      </rPr>
      <t>风管弯头</t>
    </r>
  </si>
  <si>
    <r>
      <rPr>
        <b/>
        <sz val="12"/>
        <color rgb="FF000000"/>
        <rFont val="仿宋"/>
        <charset val="134"/>
      </rPr>
      <t>直径</t>
    </r>
    <r>
      <rPr>
        <b/>
        <sz val="12"/>
        <color rgb="FF000000"/>
        <rFont val="Times New Roman"/>
        <charset val="134"/>
      </rPr>
      <t>X&lt;100</t>
    </r>
  </si>
  <si>
    <r>
      <rPr>
        <b/>
        <sz val="12"/>
        <color rgb="FF000000"/>
        <rFont val="Times New Roman"/>
        <charset val="134"/>
      </rPr>
      <t>100≤X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125</t>
    </r>
  </si>
  <si>
    <r>
      <rPr>
        <b/>
        <sz val="12"/>
        <color rgb="FF000000"/>
        <rFont val="Times New Roman"/>
        <charset val="134"/>
      </rPr>
      <t>125≤X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180</t>
    </r>
  </si>
  <si>
    <r>
      <rPr>
        <b/>
        <sz val="12"/>
        <color rgb="FF000000"/>
        <rFont val="Times New Roman"/>
        <charset val="134"/>
      </rPr>
      <t>180≤X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220</t>
    </r>
  </si>
  <si>
    <r>
      <rPr>
        <b/>
        <sz val="12"/>
        <color rgb="FF000000"/>
        <rFont val="Times New Roman"/>
        <charset val="134"/>
      </rPr>
      <t>220≤X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285</t>
    </r>
  </si>
  <si>
    <r>
      <rPr>
        <b/>
        <sz val="12"/>
        <color rgb="FF000000"/>
        <rFont val="Times New Roman"/>
        <charset val="134"/>
      </rPr>
      <t>285≤X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325</t>
    </r>
  </si>
  <si>
    <r>
      <rPr>
        <b/>
        <sz val="12"/>
        <color rgb="FF000000"/>
        <rFont val="Times New Roman"/>
        <charset val="134"/>
      </rPr>
      <t>325≤X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375</t>
    </r>
  </si>
  <si>
    <r>
      <rPr>
        <b/>
        <sz val="12"/>
        <color rgb="FF000000"/>
        <rFont val="Times New Roman"/>
        <charset val="134"/>
      </rPr>
      <t>375≤X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425</t>
    </r>
  </si>
  <si>
    <r>
      <rPr>
        <b/>
        <sz val="12"/>
        <color rgb="FF000000"/>
        <rFont val="Times New Roman"/>
        <charset val="134"/>
      </rPr>
      <t>425≤X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475</t>
    </r>
  </si>
  <si>
    <r>
      <rPr>
        <b/>
        <sz val="12"/>
        <color rgb="FF000000"/>
        <rFont val="Times New Roman"/>
        <charset val="134"/>
      </rPr>
      <t>475≤X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525</t>
    </r>
  </si>
  <si>
    <t>X≥525</t>
  </si>
  <si>
    <r>
      <rPr>
        <b/>
        <sz val="12"/>
        <color rgb="FF000000"/>
        <rFont val="仿宋"/>
        <charset val="134"/>
      </rPr>
      <t>风管直接</t>
    </r>
  </si>
  <si>
    <r>
      <rPr>
        <b/>
        <sz val="12"/>
        <color rgb="FF000000"/>
        <rFont val="仿宋"/>
        <charset val="134"/>
      </rPr>
      <t>尼龙轮</t>
    </r>
  </si>
  <si>
    <r>
      <rPr>
        <b/>
        <sz val="12"/>
        <color rgb="FF000000"/>
        <rFont val="仿宋"/>
        <charset val="134"/>
      </rPr>
      <t>外径</t>
    </r>
    <r>
      <rPr>
        <b/>
        <sz val="12"/>
        <color rgb="FF000000"/>
        <rFont val="Times New Roman"/>
        <charset val="134"/>
      </rPr>
      <t>X&lt;50</t>
    </r>
  </si>
  <si>
    <r>
      <rPr>
        <b/>
        <sz val="12"/>
        <color rgb="FF000000"/>
        <rFont val="Times New Roman"/>
        <charset val="134"/>
      </rPr>
      <t>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65</t>
    </r>
  </si>
  <si>
    <r>
      <rPr>
        <b/>
        <sz val="12"/>
        <color rgb="FF000000"/>
        <rFont val="Times New Roman"/>
        <charset val="134"/>
      </rPr>
      <t>65≤X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85</t>
    </r>
  </si>
  <si>
    <r>
      <rPr>
        <b/>
        <sz val="12"/>
        <color rgb="FF000000"/>
        <rFont val="Times New Roman"/>
        <charset val="134"/>
      </rPr>
      <t>85≤X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100</t>
    </r>
  </si>
  <si>
    <r>
      <rPr>
        <b/>
        <sz val="12"/>
        <color rgb="FF000000"/>
        <rFont val="Times New Roman"/>
        <charset val="134"/>
      </rPr>
      <t>125≤X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150</t>
    </r>
  </si>
  <si>
    <r>
      <rPr>
        <b/>
        <sz val="12"/>
        <color rgb="FF000000"/>
        <rFont val="Times New Roman"/>
        <charset val="134"/>
      </rPr>
      <t>150≤X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180</t>
    </r>
  </si>
  <si>
    <r>
      <rPr>
        <b/>
        <sz val="12"/>
        <color rgb="FF000000"/>
        <rFont val="Times New Roman"/>
        <charset val="134"/>
      </rPr>
      <t>180≤X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205</t>
    </r>
  </si>
  <si>
    <r>
      <rPr>
        <b/>
        <sz val="12"/>
        <color rgb="FF000000"/>
        <rFont val="Times New Roman"/>
        <charset val="134"/>
      </rPr>
      <t>205≤X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220</t>
    </r>
  </si>
  <si>
    <r>
      <rPr>
        <b/>
        <sz val="12"/>
        <color rgb="FF000000"/>
        <rFont val="Times New Roman"/>
        <charset val="134"/>
      </rPr>
      <t>220≤X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250</t>
    </r>
  </si>
  <si>
    <r>
      <rPr>
        <b/>
        <sz val="12"/>
        <color rgb="FF000000"/>
        <rFont val="Times New Roman"/>
        <charset val="134"/>
      </rPr>
      <t>250≤X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280</t>
    </r>
  </si>
  <si>
    <r>
      <rPr>
        <b/>
        <sz val="12"/>
        <color rgb="FF000000"/>
        <rFont val="Times New Roman"/>
        <charset val="134"/>
      </rPr>
      <t>280≤X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310</t>
    </r>
  </si>
  <si>
    <r>
      <rPr>
        <b/>
        <sz val="12"/>
        <color rgb="FF000000"/>
        <rFont val="Times New Roman"/>
        <charset val="134"/>
      </rPr>
      <t>310≤X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350</t>
    </r>
  </si>
  <si>
    <r>
      <rPr>
        <b/>
        <sz val="12"/>
        <color rgb="FF000000"/>
        <rFont val="Times New Roman"/>
        <charset val="134"/>
      </rPr>
      <t>350≤X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400</t>
    </r>
  </si>
  <si>
    <r>
      <rPr>
        <b/>
        <sz val="12"/>
        <color rgb="FF000000"/>
        <rFont val="Times New Roman"/>
        <charset val="134"/>
      </rPr>
      <t>400≤X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450</t>
    </r>
  </si>
  <si>
    <r>
      <rPr>
        <b/>
        <sz val="12"/>
        <color rgb="FF000000"/>
        <rFont val="Times New Roman"/>
        <charset val="134"/>
      </rPr>
      <t>450≤X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500</t>
    </r>
  </si>
  <si>
    <t>X≥500</t>
  </si>
  <si>
    <r>
      <rPr>
        <b/>
        <sz val="12"/>
        <color rgb="FF000000"/>
        <rFont val="Times New Roman"/>
        <charset val="134"/>
      </rPr>
      <t>SEW</t>
    </r>
    <r>
      <rPr>
        <b/>
        <sz val="12"/>
        <color rgb="FF000000"/>
        <rFont val="仿宋"/>
        <charset val="134"/>
      </rPr>
      <t>减速机换轴安装</t>
    </r>
  </si>
  <si>
    <r>
      <rPr>
        <b/>
        <sz val="12"/>
        <color rgb="FF000000"/>
        <rFont val="仿宋"/>
        <charset val="134"/>
      </rPr>
      <t>轴径</t>
    </r>
    <r>
      <rPr>
        <b/>
        <sz val="12"/>
        <color rgb="FF000000"/>
        <rFont val="Times New Roman"/>
        <charset val="134"/>
      </rPr>
      <t>X&lt;20</t>
    </r>
  </si>
  <si>
    <r>
      <rPr>
        <b/>
        <sz val="12"/>
        <color rgb="FF000000"/>
        <rFont val="Times New Roman"/>
        <charset val="134"/>
      </rPr>
      <t>20≤X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35</t>
    </r>
  </si>
  <si>
    <r>
      <rPr>
        <b/>
        <sz val="12"/>
        <color rgb="FF000000"/>
        <rFont val="Times New Roman"/>
        <charset val="134"/>
      </rPr>
      <t>35≤X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50</t>
    </r>
  </si>
  <si>
    <t>X≥50</t>
  </si>
  <si>
    <r>
      <rPr>
        <b/>
        <sz val="12"/>
        <color rgb="FF000000"/>
        <rFont val="Times New Roman"/>
        <charset val="134"/>
      </rPr>
      <t>SEW</t>
    </r>
    <r>
      <rPr>
        <b/>
        <sz val="12"/>
        <color rgb="FF000000"/>
        <rFont val="仿宋"/>
        <charset val="134"/>
      </rPr>
      <t>减速机支架</t>
    </r>
  </si>
  <si>
    <r>
      <rPr>
        <b/>
        <sz val="12"/>
        <color rgb="FF000000"/>
        <rFont val="仿宋"/>
        <charset val="134"/>
      </rPr>
      <t>重量（元</t>
    </r>
    <r>
      <rPr>
        <b/>
        <sz val="12"/>
        <color rgb="FF000000"/>
        <rFont val="Times New Roman"/>
        <charset val="134"/>
      </rPr>
      <t>/kg</t>
    </r>
    <r>
      <rPr>
        <b/>
        <sz val="12"/>
        <color rgb="FF000000"/>
        <rFont val="仿宋"/>
        <charset val="134"/>
      </rPr>
      <t>）</t>
    </r>
  </si>
  <si>
    <r>
      <rPr>
        <b/>
        <sz val="12"/>
        <color rgb="FF000000"/>
        <rFont val="仿宋"/>
        <charset val="134"/>
      </rPr>
      <t>型材支架制作</t>
    </r>
  </si>
  <si>
    <r>
      <rPr>
        <b/>
        <sz val="12"/>
        <rFont val="仿宋"/>
        <charset val="134"/>
      </rPr>
      <t>（带丝</t>
    </r>
    <r>
      <rPr>
        <b/>
        <sz val="12"/>
        <rFont val="Times New Roman"/>
        <charset val="134"/>
      </rPr>
      <t>)</t>
    </r>
    <r>
      <rPr>
        <b/>
        <sz val="12"/>
        <rFont val="仿宋"/>
        <charset val="134"/>
      </rPr>
      <t>管接头制作</t>
    </r>
  </si>
  <si>
    <t>X&lt;DN15</t>
  </si>
  <si>
    <t>X≥DN15-DN25</t>
  </si>
  <si>
    <t>X≥DN25</t>
  </si>
  <si>
    <r>
      <rPr>
        <b/>
        <sz val="12"/>
        <color rgb="FF000000"/>
        <rFont val="仿宋"/>
        <charset val="134"/>
      </rPr>
      <t>管道制丝</t>
    </r>
  </si>
  <si>
    <r>
      <rPr>
        <b/>
        <sz val="12"/>
        <color rgb="FF000000"/>
        <rFont val="仿宋"/>
        <charset val="134"/>
      </rPr>
      <t>法</t>
    </r>
    <r>
      <rPr>
        <b/>
        <sz val="12"/>
        <color rgb="FF000000"/>
        <rFont val="Times New Roman"/>
        <charset val="134"/>
      </rPr>
      <t xml:space="preserve"> </t>
    </r>
    <r>
      <rPr>
        <b/>
        <sz val="12"/>
        <color rgb="FF000000"/>
        <rFont val="仿宋"/>
        <charset val="134"/>
      </rPr>
      <t>兰</t>
    </r>
  </si>
  <si>
    <t>X≥DN15-20</t>
  </si>
  <si>
    <t>X≥DN25-35</t>
  </si>
  <si>
    <t>X≥DN35-50</t>
  </si>
  <si>
    <t>X≥DN50-65</t>
  </si>
  <si>
    <t>X≥DN65-80</t>
  </si>
  <si>
    <t>X≥DN80-100</t>
  </si>
  <si>
    <t>X≥DN100</t>
  </si>
  <si>
    <r>
      <rPr>
        <b/>
        <sz val="12"/>
        <color rgb="FF000000"/>
        <rFont val="仿宋"/>
        <charset val="134"/>
      </rPr>
      <t>轮</t>
    </r>
    <r>
      <rPr>
        <b/>
        <sz val="12"/>
        <color rgb="FF000000"/>
        <rFont val="Times New Roman"/>
        <charset val="134"/>
      </rPr>
      <t>(</t>
    </r>
    <r>
      <rPr>
        <b/>
        <sz val="12"/>
        <color rgb="FF000000"/>
        <rFont val="仿宋"/>
        <charset val="134"/>
      </rPr>
      <t>车轮、带轮等）</t>
    </r>
  </si>
  <si>
    <r>
      <rPr>
        <b/>
        <sz val="12"/>
        <color rgb="FF000000"/>
        <rFont val="仿宋"/>
        <charset val="134"/>
      </rPr>
      <t>内孔镶套</t>
    </r>
  </si>
  <si>
    <r>
      <rPr>
        <b/>
        <sz val="12"/>
        <color rgb="FF000000"/>
        <rFont val="仿宋"/>
        <charset val="134"/>
      </rPr>
      <t>孔径</t>
    </r>
    <r>
      <rPr>
        <b/>
        <sz val="12"/>
        <color rgb="FF000000"/>
        <rFont val="Times New Roman"/>
        <charset val="134"/>
      </rPr>
      <t>X&lt;20</t>
    </r>
  </si>
  <si>
    <r>
      <rPr>
        <b/>
        <sz val="12"/>
        <color rgb="FF000000"/>
        <rFont val="Times New Roman"/>
        <charset val="134"/>
      </rPr>
      <t>30≤X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45</t>
    </r>
  </si>
  <si>
    <r>
      <rPr>
        <b/>
        <sz val="12"/>
        <color rgb="FF000000"/>
        <rFont val="Times New Roman"/>
        <charset val="134"/>
      </rPr>
      <t>45≤X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60</t>
    </r>
  </si>
  <si>
    <r>
      <rPr>
        <b/>
        <sz val="12"/>
        <color rgb="FF000000"/>
        <rFont val="Times New Roman"/>
        <charset val="134"/>
      </rPr>
      <t>60≤X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75</t>
    </r>
  </si>
  <si>
    <r>
      <rPr>
        <b/>
        <sz val="12"/>
        <color rgb="FF000000"/>
        <rFont val="Times New Roman"/>
        <charset val="134"/>
      </rPr>
      <t>75≤X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90</t>
    </r>
  </si>
  <si>
    <r>
      <rPr>
        <b/>
        <sz val="12"/>
        <color rgb="FF000000"/>
        <rFont val="Times New Roman"/>
        <charset val="134"/>
      </rPr>
      <t>90≤X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105</t>
    </r>
  </si>
  <si>
    <r>
      <rPr>
        <b/>
        <sz val="12"/>
        <color rgb="FF000000"/>
        <rFont val="Times New Roman"/>
        <charset val="134"/>
      </rPr>
      <t>105≤X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135</t>
    </r>
  </si>
  <si>
    <r>
      <rPr>
        <b/>
        <sz val="12"/>
        <color rgb="FF000000"/>
        <rFont val="Times New Roman"/>
        <charset val="134"/>
      </rPr>
      <t>135≤X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165</t>
    </r>
  </si>
  <si>
    <r>
      <rPr>
        <b/>
        <sz val="12"/>
        <color rgb="FF000000"/>
        <rFont val="Times New Roman"/>
        <charset val="134"/>
      </rPr>
      <t>165≤X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195</t>
    </r>
  </si>
  <si>
    <r>
      <rPr>
        <b/>
        <sz val="12"/>
        <color rgb="FF000000"/>
        <rFont val="Times New Roman"/>
        <charset val="134"/>
      </rPr>
      <t>195≤X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225</t>
    </r>
  </si>
  <si>
    <t>X≥225</t>
  </si>
  <si>
    <r>
      <rPr>
        <b/>
        <sz val="12"/>
        <color theme="1"/>
        <rFont val="仿宋"/>
        <charset val="134"/>
      </rPr>
      <t>键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仿宋"/>
        <charset val="134"/>
      </rPr>
      <t>槽（含键条）</t>
    </r>
  </si>
  <si>
    <t>X≥5-10</t>
  </si>
  <si>
    <t>X≥10-16</t>
  </si>
  <si>
    <t>X≥16-25</t>
  </si>
  <si>
    <t>X≥25</t>
  </si>
  <si>
    <r>
      <rPr>
        <b/>
        <sz val="12"/>
        <color theme="1"/>
        <rFont val="Times New Roman"/>
        <charset val="134"/>
      </rPr>
      <t>11</t>
    </r>
    <r>
      <rPr>
        <b/>
        <sz val="12"/>
        <color theme="1"/>
        <rFont val="仿宋"/>
        <charset val="134"/>
      </rPr>
      <t>、丝杆清单及单价最高限价</t>
    </r>
  </si>
  <si>
    <r>
      <rPr>
        <b/>
        <sz val="12"/>
        <color theme="1"/>
        <rFont val="仿宋"/>
        <charset val="134"/>
      </rPr>
      <t>单位</t>
    </r>
  </si>
  <si>
    <r>
      <rPr>
        <b/>
        <sz val="12"/>
        <color theme="1"/>
        <rFont val="仿宋"/>
        <charset val="134"/>
      </rPr>
      <t>丝杆</t>
    </r>
  </si>
  <si>
    <t>M6</t>
  </si>
  <si>
    <r>
      <rPr>
        <b/>
        <sz val="12"/>
        <color theme="1"/>
        <rFont val="仿宋"/>
        <charset val="134"/>
      </rPr>
      <t>米</t>
    </r>
  </si>
  <si>
    <t>M8</t>
  </si>
  <si>
    <t>M10</t>
  </si>
  <si>
    <t>M12</t>
  </si>
  <si>
    <t>M14</t>
  </si>
  <si>
    <t>M16</t>
  </si>
  <si>
    <t>M18</t>
  </si>
  <si>
    <t>M20</t>
  </si>
  <si>
    <t>M22</t>
  </si>
  <si>
    <t>M24</t>
  </si>
  <si>
    <t>M27</t>
  </si>
  <si>
    <t>M30</t>
  </si>
  <si>
    <r>
      <rPr>
        <b/>
        <sz val="12"/>
        <color theme="1"/>
        <rFont val="Times New Roman"/>
        <charset val="134"/>
      </rPr>
      <t>12</t>
    </r>
    <r>
      <rPr>
        <b/>
        <sz val="12"/>
        <color theme="1"/>
        <rFont val="仿宋"/>
        <charset val="134"/>
      </rPr>
      <t>、电机电器维修清单及单价最高限价</t>
    </r>
  </si>
  <si>
    <r>
      <rPr>
        <b/>
        <sz val="12"/>
        <color theme="1"/>
        <rFont val="仿宋"/>
        <charset val="134"/>
      </rPr>
      <t>物资名称</t>
    </r>
  </si>
  <si>
    <r>
      <rPr>
        <b/>
        <sz val="12"/>
        <color theme="1"/>
        <rFont val="仿宋"/>
        <charset val="134"/>
      </rPr>
      <t>电机（重做绕组）</t>
    </r>
  </si>
  <si>
    <r>
      <rPr>
        <b/>
        <sz val="12"/>
        <color theme="1"/>
        <rFont val="Times New Roman"/>
        <charset val="134"/>
      </rPr>
      <t>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180W</t>
    </r>
  </si>
  <si>
    <r>
      <rPr>
        <b/>
        <sz val="12"/>
        <color theme="1"/>
        <rFont val="仿宋"/>
        <charset val="134"/>
      </rPr>
      <t>台</t>
    </r>
  </si>
  <si>
    <t>X≥180W-0.75KW</t>
  </si>
  <si>
    <t>X≥0.75KW-1.1KW</t>
  </si>
  <si>
    <t>X≥1.1KW-2.2KW</t>
  </si>
  <si>
    <t>X≥2.2KW-3KW</t>
  </si>
  <si>
    <t>X≥3KW-5.5KW</t>
  </si>
  <si>
    <t>X≥7.5KW</t>
  </si>
  <si>
    <t>KW</t>
  </si>
  <si>
    <r>
      <rPr>
        <b/>
        <sz val="12"/>
        <color theme="1"/>
        <rFont val="仿宋"/>
        <charset val="134"/>
      </rPr>
      <t>轴承更换</t>
    </r>
  </si>
  <si>
    <r>
      <rPr>
        <b/>
        <sz val="12"/>
        <color theme="1"/>
        <rFont val="仿宋"/>
        <charset val="134"/>
      </rPr>
      <t>个</t>
    </r>
  </si>
  <si>
    <r>
      <rPr>
        <b/>
        <sz val="12"/>
        <color theme="1"/>
        <rFont val="仿宋"/>
        <charset val="134"/>
      </rPr>
      <t>端盖更换</t>
    </r>
  </si>
  <si>
    <t>Y112</t>
  </si>
  <si>
    <t>Y132</t>
  </si>
  <si>
    <t>Y160</t>
  </si>
  <si>
    <t>Y180</t>
  </si>
  <si>
    <r>
      <rPr>
        <b/>
        <sz val="12"/>
        <color theme="1"/>
        <rFont val="仿宋"/>
        <charset val="134"/>
      </rPr>
      <t>风扇更换</t>
    </r>
  </si>
  <si>
    <r>
      <rPr>
        <b/>
        <sz val="12"/>
        <color theme="1"/>
        <rFont val="仿宋"/>
        <charset val="134"/>
      </rPr>
      <t>水泵线更换</t>
    </r>
  </si>
  <si>
    <t>3*2.5+1</t>
  </si>
  <si>
    <r>
      <rPr>
        <b/>
        <sz val="12"/>
        <color theme="1"/>
        <rFont val="仿宋"/>
        <charset val="134"/>
      </rPr>
      <t>根</t>
    </r>
  </si>
  <si>
    <r>
      <rPr>
        <b/>
        <sz val="12"/>
        <color theme="1"/>
        <rFont val="仿宋"/>
        <charset val="134"/>
      </rPr>
      <t>水泵密封更换</t>
    </r>
  </si>
  <si>
    <r>
      <rPr>
        <b/>
        <sz val="12"/>
        <color theme="1"/>
        <rFont val="Times New Roman"/>
        <charset val="134"/>
      </rPr>
      <t>X</t>
    </r>
    <r>
      <rPr>
        <b/>
        <sz val="12"/>
        <color theme="1"/>
        <rFont val="仿宋"/>
        <charset val="134"/>
      </rPr>
      <t>＜</t>
    </r>
    <r>
      <rPr>
        <b/>
        <sz val="12"/>
        <color theme="1"/>
        <rFont val="Times New Roman"/>
        <charset val="134"/>
      </rPr>
      <t>2.2KW</t>
    </r>
  </si>
  <si>
    <r>
      <rPr>
        <b/>
        <sz val="12"/>
        <color theme="1"/>
        <rFont val="仿宋"/>
        <charset val="134"/>
      </rPr>
      <t>套</t>
    </r>
  </si>
  <si>
    <r>
      <rPr>
        <b/>
        <sz val="12"/>
        <color theme="1"/>
        <rFont val="仿宋"/>
        <charset val="134"/>
      </rPr>
      <t>光纤熔接</t>
    </r>
  </si>
  <si>
    <r>
      <rPr>
        <b/>
        <sz val="12"/>
        <color theme="1"/>
        <rFont val="仿宋"/>
        <charset val="134"/>
      </rPr>
      <t>芯</t>
    </r>
  </si>
  <si>
    <r>
      <rPr>
        <b/>
        <sz val="12"/>
        <color theme="1"/>
        <rFont val="Times New Roman"/>
        <charset val="134"/>
      </rPr>
      <t>13</t>
    </r>
    <r>
      <rPr>
        <b/>
        <sz val="12"/>
        <color theme="1"/>
        <rFont val="仿宋"/>
        <charset val="134"/>
      </rPr>
      <t>、制作加工类维修清单及单价最高限价</t>
    </r>
  </si>
  <si>
    <r>
      <rPr>
        <b/>
        <sz val="12"/>
        <rFont val="仿宋"/>
        <charset val="134"/>
      </rPr>
      <t>单价最高限价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（不含税，元）</t>
    </r>
  </si>
  <si>
    <r>
      <rPr>
        <b/>
        <sz val="12"/>
        <color theme="1"/>
        <rFont val="仿宋"/>
        <charset val="134"/>
      </rPr>
      <t>防护栏制作安装</t>
    </r>
  </si>
  <si>
    <r>
      <rPr>
        <b/>
        <sz val="12"/>
        <color theme="1"/>
        <rFont val="仿宋"/>
        <charset val="134"/>
      </rPr>
      <t>高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米、材质</t>
    </r>
    <r>
      <rPr>
        <b/>
        <sz val="12"/>
        <color theme="1"/>
        <rFont val="Times New Roman"/>
        <charset val="134"/>
      </rPr>
      <t>Q235</t>
    </r>
    <r>
      <rPr>
        <b/>
        <sz val="12"/>
        <color theme="1"/>
        <rFont val="仿宋"/>
        <charset val="134"/>
      </rPr>
      <t>碳钢，壁厚</t>
    </r>
    <r>
      <rPr>
        <b/>
        <sz val="12"/>
        <color theme="1"/>
        <rFont val="Times New Roman"/>
        <charset val="134"/>
      </rPr>
      <t>1.5mm</t>
    </r>
    <r>
      <rPr>
        <b/>
        <sz val="12"/>
        <color theme="1"/>
        <rFont val="仿宋"/>
        <charset val="134"/>
      </rPr>
      <t>，</t>
    </r>
    <r>
      <rPr>
        <b/>
        <sz val="12"/>
        <color theme="1"/>
        <rFont val="Times New Roman"/>
        <charset val="134"/>
      </rPr>
      <t>40×20</t>
    </r>
  </si>
  <si>
    <r>
      <rPr>
        <b/>
        <sz val="12"/>
        <color theme="1"/>
        <rFont val="仿宋"/>
        <charset val="134"/>
      </rPr>
      <t>高</t>
    </r>
    <r>
      <rPr>
        <b/>
        <sz val="12"/>
        <color theme="1"/>
        <rFont val="Times New Roman"/>
        <charset val="134"/>
      </rPr>
      <t>1.2</t>
    </r>
    <r>
      <rPr>
        <b/>
        <sz val="12"/>
        <color theme="1"/>
        <rFont val="仿宋"/>
        <charset val="134"/>
      </rPr>
      <t>米、材质</t>
    </r>
    <r>
      <rPr>
        <b/>
        <sz val="12"/>
        <color theme="1"/>
        <rFont val="Times New Roman"/>
        <charset val="134"/>
      </rPr>
      <t>Q235</t>
    </r>
    <r>
      <rPr>
        <b/>
        <sz val="12"/>
        <color theme="1"/>
        <rFont val="仿宋"/>
        <charset val="134"/>
      </rPr>
      <t>碳钢，壁厚</t>
    </r>
    <r>
      <rPr>
        <b/>
        <sz val="12"/>
        <color theme="1"/>
        <rFont val="Times New Roman"/>
        <charset val="134"/>
      </rPr>
      <t>1.5mm</t>
    </r>
    <r>
      <rPr>
        <b/>
        <sz val="12"/>
        <color theme="1"/>
        <rFont val="仿宋"/>
        <charset val="134"/>
      </rPr>
      <t>，</t>
    </r>
    <r>
      <rPr>
        <b/>
        <sz val="12"/>
        <color theme="1"/>
        <rFont val="Times New Roman"/>
        <charset val="134"/>
      </rPr>
      <t>40×20</t>
    </r>
  </si>
  <si>
    <r>
      <rPr>
        <b/>
        <sz val="12"/>
        <color theme="1"/>
        <rFont val="仿宋"/>
        <charset val="134"/>
      </rPr>
      <t>高</t>
    </r>
    <r>
      <rPr>
        <b/>
        <sz val="12"/>
        <color theme="1"/>
        <rFont val="Times New Roman"/>
        <charset val="134"/>
      </rPr>
      <t>≥1.5</t>
    </r>
    <r>
      <rPr>
        <b/>
        <sz val="12"/>
        <color theme="1"/>
        <rFont val="仿宋"/>
        <charset val="134"/>
      </rPr>
      <t>米、材质</t>
    </r>
    <r>
      <rPr>
        <b/>
        <sz val="12"/>
        <color theme="1"/>
        <rFont val="Times New Roman"/>
        <charset val="134"/>
      </rPr>
      <t>Q235</t>
    </r>
    <r>
      <rPr>
        <b/>
        <sz val="12"/>
        <color theme="1"/>
        <rFont val="仿宋"/>
        <charset val="134"/>
      </rPr>
      <t>碳钢，壁厚</t>
    </r>
    <r>
      <rPr>
        <b/>
        <sz val="12"/>
        <color theme="1"/>
        <rFont val="Times New Roman"/>
        <charset val="134"/>
      </rPr>
      <t>1.5mm</t>
    </r>
    <r>
      <rPr>
        <b/>
        <sz val="12"/>
        <color theme="1"/>
        <rFont val="仿宋"/>
        <charset val="134"/>
      </rPr>
      <t>，</t>
    </r>
    <r>
      <rPr>
        <b/>
        <sz val="12"/>
        <color theme="1"/>
        <rFont val="Times New Roman"/>
        <charset val="134"/>
      </rPr>
      <t>40×20</t>
    </r>
  </si>
  <si>
    <r>
      <rPr>
        <b/>
        <sz val="12"/>
        <color theme="1"/>
        <rFont val="仿宋"/>
        <charset val="134"/>
      </rPr>
      <t>防护罩</t>
    </r>
  </si>
  <si>
    <r>
      <rPr>
        <b/>
        <sz val="12"/>
        <color theme="1"/>
        <rFont val="Times New Roman"/>
        <charset val="134"/>
      </rPr>
      <t>1.5</t>
    </r>
    <r>
      <rPr>
        <b/>
        <sz val="12"/>
        <color theme="1"/>
        <rFont val="仿宋"/>
        <charset val="134"/>
      </rPr>
      <t>毫米冷轧板冲压</t>
    </r>
  </si>
  <si>
    <r>
      <rPr>
        <b/>
        <sz val="12"/>
        <color theme="1"/>
        <rFont val="仿宋"/>
        <charset val="134"/>
      </rPr>
      <t>平方米</t>
    </r>
  </si>
  <si>
    <r>
      <rPr>
        <b/>
        <sz val="12"/>
        <color theme="1"/>
        <rFont val="仿宋"/>
        <charset val="134"/>
      </rPr>
      <t>振筛不锈钢冲压筛面制作</t>
    </r>
  </si>
  <si>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毫米孔径</t>
    </r>
    <r>
      <rPr>
        <b/>
        <sz val="12"/>
        <color theme="1"/>
        <rFont val="Times New Roman"/>
        <charset val="134"/>
      </rPr>
      <t>6</t>
    </r>
    <r>
      <rPr>
        <b/>
        <sz val="12"/>
        <color theme="1"/>
        <rFont val="仿宋"/>
        <charset val="134"/>
      </rPr>
      <t>毫米</t>
    </r>
    <r>
      <rPr>
        <b/>
        <sz val="12"/>
        <color theme="1"/>
        <rFont val="Times New Roman"/>
        <charset val="134"/>
      </rPr>
      <t>301</t>
    </r>
    <r>
      <rPr>
        <b/>
        <sz val="12"/>
        <color theme="1"/>
        <rFont val="仿宋"/>
        <charset val="134"/>
      </rPr>
      <t>不锈钢</t>
    </r>
  </si>
  <si>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毫米孔径</t>
    </r>
    <r>
      <rPr>
        <b/>
        <sz val="12"/>
        <color theme="1"/>
        <rFont val="Times New Roman"/>
        <charset val="134"/>
      </rPr>
      <t>7</t>
    </r>
    <r>
      <rPr>
        <b/>
        <sz val="12"/>
        <color theme="1"/>
        <rFont val="仿宋"/>
        <charset val="134"/>
      </rPr>
      <t>毫米</t>
    </r>
    <r>
      <rPr>
        <b/>
        <sz val="12"/>
        <color theme="1"/>
        <rFont val="Times New Roman"/>
        <charset val="134"/>
      </rPr>
      <t>301</t>
    </r>
    <r>
      <rPr>
        <b/>
        <sz val="12"/>
        <color theme="1"/>
        <rFont val="仿宋"/>
        <charset val="134"/>
      </rPr>
      <t>不锈钢</t>
    </r>
  </si>
  <si>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毫米孔径</t>
    </r>
    <r>
      <rPr>
        <b/>
        <sz val="12"/>
        <color theme="1"/>
        <rFont val="Times New Roman"/>
        <charset val="134"/>
      </rPr>
      <t>8</t>
    </r>
    <r>
      <rPr>
        <b/>
        <sz val="12"/>
        <color theme="1"/>
        <rFont val="仿宋"/>
        <charset val="134"/>
      </rPr>
      <t>毫米</t>
    </r>
    <r>
      <rPr>
        <b/>
        <sz val="12"/>
        <color theme="1"/>
        <rFont val="Times New Roman"/>
        <charset val="134"/>
      </rPr>
      <t>301</t>
    </r>
    <r>
      <rPr>
        <b/>
        <sz val="12"/>
        <color theme="1"/>
        <rFont val="仿宋"/>
        <charset val="134"/>
      </rPr>
      <t>不锈钢</t>
    </r>
  </si>
  <si>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毫米孔径</t>
    </r>
    <r>
      <rPr>
        <b/>
        <sz val="12"/>
        <color theme="1"/>
        <rFont val="Times New Roman"/>
        <charset val="134"/>
      </rPr>
      <t>9</t>
    </r>
    <r>
      <rPr>
        <b/>
        <sz val="12"/>
        <color theme="1"/>
        <rFont val="仿宋"/>
        <charset val="134"/>
      </rPr>
      <t>毫米</t>
    </r>
    <r>
      <rPr>
        <b/>
        <sz val="12"/>
        <color theme="1"/>
        <rFont val="Times New Roman"/>
        <charset val="134"/>
      </rPr>
      <t>301</t>
    </r>
    <r>
      <rPr>
        <b/>
        <sz val="12"/>
        <color theme="1"/>
        <rFont val="仿宋"/>
        <charset val="134"/>
      </rPr>
      <t>不锈钢</t>
    </r>
  </si>
  <si>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毫米孔径</t>
    </r>
    <r>
      <rPr>
        <b/>
        <sz val="12"/>
        <color theme="1"/>
        <rFont val="Times New Roman"/>
        <charset val="134"/>
      </rPr>
      <t>10</t>
    </r>
    <r>
      <rPr>
        <b/>
        <sz val="12"/>
        <color theme="1"/>
        <rFont val="仿宋"/>
        <charset val="134"/>
      </rPr>
      <t>毫米</t>
    </r>
    <r>
      <rPr>
        <b/>
        <sz val="12"/>
        <color theme="1"/>
        <rFont val="Times New Roman"/>
        <charset val="134"/>
      </rPr>
      <t>301</t>
    </r>
    <r>
      <rPr>
        <b/>
        <sz val="12"/>
        <color theme="1"/>
        <rFont val="仿宋"/>
        <charset val="134"/>
      </rPr>
      <t>不锈钢</t>
    </r>
  </si>
  <si>
    <r>
      <rPr>
        <b/>
        <sz val="12"/>
        <color theme="1"/>
        <rFont val="仿宋"/>
        <charset val="134"/>
      </rPr>
      <t>车间高空照明</t>
    </r>
  </si>
  <si>
    <r>
      <rPr>
        <b/>
        <sz val="12"/>
        <color theme="1"/>
        <rFont val="Times New Roman"/>
        <charset val="134"/>
      </rPr>
      <t>LED</t>
    </r>
    <r>
      <rPr>
        <b/>
        <sz val="12"/>
        <color theme="1"/>
        <rFont val="仿宋"/>
        <charset val="134"/>
      </rPr>
      <t>工矿灯</t>
    </r>
    <r>
      <rPr>
        <b/>
        <sz val="12"/>
        <color theme="1"/>
        <rFont val="Times New Roman"/>
        <charset val="134"/>
      </rPr>
      <t>100W</t>
    </r>
  </si>
  <si>
    <r>
      <rPr>
        <b/>
        <sz val="12"/>
        <color theme="1"/>
        <rFont val="仿宋"/>
        <charset val="134"/>
      </rPr>
      <t>盏</t>
    </r>
  </si>
  <si>
    <r>
      <rPr>
        <b/>
        <sz val="12"/>
        <color theme="1"/>
        <rFont val="Times New Roman"/>
        <charset val="134"/>
      </rPr>
      <t>LED</t>
    </r>
    <r>
      <rPr>
        <b/>
        <sz val="12"/>
        <color theme="1"/>
        <rFont val="仿宋"/>
        <charset val="134"/>
      </rPr>
      <t>工矿灯</t>
    </r>
    <r>
      <rPr>
        <b/>
        <sz val="12"/>
        <color theme="1"/>
        <rFont val="Times New Roman"/>
        <charset val="134"/>
      </rPr>
      <t>300W</t>
    </r>
  </si>
  <si>
    <r>
      <rPr>
        <b/>
        <sz val="12"/>
        <color theme="1"/>
        <rFont val="Times New Roman"/>
        <charset val="134"/>
      </rPr>
      <t>LED</t>
    </r>
    <r>
      <rPr>
        <b/>
        <sz val="12"/>
        <color theme="1"/>
        <rFont val="仿宋"/>
        <charset val="134"/>
      </rPr>
      <t>工矿灯</t>
    </r>
    <r>
      <rPr>
        <b/>
        <sz val="12"/>
        <color theme="1"/>
        <rFont val="Times New Roman"/>
        <charset val="134"/>
      </rPr>
      <t>500W</t>
    </r>
  </si>
  <si>
    <r>
      <rPr>
        <b/>
        <sz val="12"/>
        <color theme="1"/>
        <rFont val="仿宋"/>
        <charset val="134"/>
      </rPr>
      <t>不锈钢接料斗制作</t>
    </r>
  </si>
  <si>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仿宋"/>
        <charset val="134"/>
      </rPr>
      <t>毫米</t>
    </r>
    <r>
      <rPr>
        <b/>
        <sz val="12"/>
        <color theme="1"/>
        <rFont val="Times New Roman"/>
        <charset val="134"/>
      </rPr>
      <t>301</t>
    </r>
    <r>
      <rPr>
        <b/>
        <sz val="12"/>
        <color theme="1"/>
        <rFont val="仿宋"/>
        <charset val="134"/>
      </rPr>
      <t>不锈钢</t>
    </r>
  </si>
  <si>
    <r>
      <rPr>
        <b/>
        <sz val="12"/>
        <color theme="1"/>
        <rFont val="仿宋"/>
        <charset val="134"/>
      </rPr>
      <t>冷轧板接料斗制作</t>
    </r>
  </si>
  <si>
    <r>
      <rPr>
        <b/>
        <sz val="12"/>
        <color theme="1"/>
        <rFont val="Times New Roman"/>
        <charset val="134"/>
      </rPr>
      <t>1.5</t>
    </r>
    <r>
      <rPr>
        <b/>
        <sz val="12"/>
        <color theme="1"/>
        <rFont val="仿宋"/>
        <charset val="134"/>
      </rPr>
      <t>毫米冷轧板</t>
    </r>
  </si>
  <si>
    <r>
      <rPr>
        <b/>
        <sz val="12"/>
        <color theme="1"/>
        <rFont val="仿宋"/>
        <charset val="134"/>
      </rPr>
      <t>除麻丝十字刮板制作</t>
    </r>
  </si>
  <si>
    <r>
      <rPr>
        <b/>
        <sz val="12"/>
        <color theme="1"/>
        <rFont val="仿宋"/>
        <charset val="134"/>
      </rPr>
      <t>不锈钢接油盘冲压制作</t>
    </r>
  </si>
  <si>
    <r>
      <rPr>
        <b/>
        <sz val="12"/>
        <color theme="1"/>
        <rFont val="Times New Roman"/>
        <charset val="134"/>
      </rPr>
      <t>400*200*30</t>
    </r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</si>
  <si>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</si>
  <si>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Times New Roman"/>
        <charset val="134"/>
      </rPr>
      <t>500*200*30</t>
    </r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</si>
  <si>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Times New Roman"/>
        <charset val="134"/>
      </rPr>
      <t>600*200*30</t>
    </r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</si>
  <si>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Times New Roman"/>
        <charset val="134"/>
      </rPr>
      <t>750*250*30</t>
    </r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</si>
  <si>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Times New Roman"/>
        <charset val="134"/>
      </rPr>
      <t>800*250*30</t>
    </r>
    <r>
      <rPr>
        <b/>
        <sz val="12"/>
        <color theme="1"/>
        <rFont val="仿宋"/>
        <charset val="134"/>
      </rPr>
      <t>厚度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</si>
  <si>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仿宋"/>
        <charset val="134"/>
      </rPr>
      <t>辊道不锈钢挡边条冲压制作</t>
    </r>
  </si>
  <si>
    <r>
      <rPr>
        <b/>
        <sz val="12"/>
        <color theme="1"/>
        <rFont val="仿宋"/>
        <charset val="134"/>
      </rPr>
      <t>站人防滑操作台制作</t>
    </r>
  </si>
  <si>
    <r>
      <rPr>
        <b/>
        <sz val="12"/>
        <color theme="1"/>
        <rFont val="仿宋"/>
        <charset val="134"/>
      </rPr>
      <t>花纹冲压台面材质</t>
    </r>
    <r>
      <rPr>
        <b/>
        <sz val="12"/>
        <color theme="1"/>
        <rFont val="Times New Roman"/>
        <charset val="134"/>
      </rPr>
      <t>Q235</t>
    </r>
    <r>
      <rPr>
        <b/>
        <sz val="12"/>
        <color theme="1"/>
        <rFont val="仿宋"/>
        <charset val="134"/>
      </rPr>
      <t>碳钢，壁厚</t>
    </r>
    <r>
      <rPr>
        <b/>
        <sz val="12"/>
        <color theme="1"/>
        <rFont val="Times New Roman"/>
        <charset val="134"/>
      </rPr>
      <t>1.5mm</t>
    </r>
    <r>
      <rPr>
        <b/>
        <sz val="12"/>
        <color theme="1"/>
        <rFont val="仿宋"/>
        <charset val="134"/>
      </rPr>
      <t>，</t>
    </r>
  </si>
  <si>
    <r>
      <rPr>
        <b/>
        <sz val="12"/>
        <color theme="1"/>
        <rFont val="仿宋"/>
        <charset val="134"/>
      </rPr>
      <t>管道保温</t>
    </r>
  </si>
  <si>
    <r>
      <rPr>
        <b/>
        <sz val="12"/>
        <color theme="1"/>
        <rFont val="仿宋"/>
        <charset val="134"/>
      </rPr>
      <t>岩棉</t>
    </r>
    <r>
      <rPr>
        <b/>
        <sz val="12"/>
        <color theme="1"/>
        <rFont val="Times New Roman"/>
        <charset val="134"/>
      </rPr>
      <t xml:space="preserve"> / </t>
    </r>
    <r>
      <rPr>
        <b/>
        <sz val="12"/>
        <color theme="1"/>
        <rFont val="仿宋"/>
        <charset val="134"/>
      </rPr>
      <t>矿棉制品，外壳采用选用</t>
    </r>
    <r>
      <rPr>
        <b/>
        <sz val="12"/>
        <color theme="1"/>
        <rFont val="Times New Roman"/>
        <charset val="134"/>
      </rPr>
      <t xml:space="preserve"> 3003 </t>
    </r>
    <r>
      <rPr>
        <b/>
        <sz val="12"/>
        <color theme="1"/>
        <rFont val="仿宋"/>
        <charset val="134"/>
      </rPr>
      <t>型铝合金板，厚度</t>
    </r>
    <r>
      <rPr>
        <b/>
        <sz val="12"/>
        <color theme="1"/>
        <rFont val="Times New Roman"/>
        <charset val="134"/>
      </rPr>
      <t xml:space="preserve"> 0.5mm</t>
    </r>
  </si>
  <si>
    <r>
      <rPr>
        <b/>
        <sz val="12"/>
        <color rgb="FF000000"/>
        <rFont val="Times New Roman"/>
        <charset val="134"/>
      </rPr>
      <t>DN15≤X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DN20</t>
    </r>
  </si>
  <si>
    <r>
      <rPr>
        <b/>
        <sz val="12"/>
        <color rgb="FF000000"/>
        <rFont val="Times New Roman"/>
        <charset val="134"/>
      </rPr>
      <t>DN20≤X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DN25</t>
    </r>
  </si>
  <si>
    <r>
      <rPr>
        <b/>
        <sz val="12"/>
        <color rgb="FF000000"/>
        <rFont val="Times New Roman"/>
        <charset val="134"/>
      </rPr>
      <t>DN25≤X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DN30</t>
    </r>
  </si>
  <si>
    <r>
      <rPr>
        <b/>
        <sz val="12"/>
        <color rgb="FF000000"/>
        <rFont val="Times New Roman"/>
        <charset val="134"/>
      </rPr>
      <t>DN30≤X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DN50</t>
    </r>
  </si>
  <si>
    <r>
      <rPr>
        <b/>
        <sz val="12"/>
        <color rgb="FF000000"/>
        <rFont val="Times New Roman"/>
        <charset val="134"/>
      </rPr>
      <t>DN50≤X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DN65</t>
    </r>
  </si>
  <si>
    <r>
      <rPr>
        <b/>
        <sz val="12"/>
        <color rgb="FF000000"/>
        <rFont val="Times New Roman"/>
        <charset val="134"/>
      </rPr>
      <t>DN65≤X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DN80</t>
    </r>
  </si>
  <si>
    <r>
      <rPr>
        <b/>
        <sz val="12"/>
        <color rgb="FF000000"/>
        <rFont val="Times New Roman"/>
        <charset val="134"/>
      </rPr>
      <t>DN80≤X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DN100</t>
    </r>
  </si>
  <si>
    <r>
      <rPr>
        <b/>
        <sz val="12"/>
        <color rgb="FF000000"/>
        <rFont val="Times New Roman"/>
        <charset val="134"/>
      </rPr>
      <t>DN100≤X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DN200</t>
    </r>
  </si>
  <si>
    <r>
      <rPr>
        <b/>
        <sz val="12"/>
        <color rgb="FF000000"/>
        <rFont val="Times New Roman"/>
        <charset val="134"/>
      </rPr>
      <t>DN200≤X</t>
    </r>
    <r>
      <rPr>
        <b/>
        <sz val="12"/>
        <color rgb="FF000000"/>
        <rFont val="仿宋"/>
        <charset val="134"/>
      </rPr>
      <t>＜</t>
    </r>
    <r>
      <rPr>
        <b/>
        <sz val="12"/>
        <color rgb="FF000000"/>
        <rFont val="Times New Roman"/>
        <charset val="134"/>
      </rPr>
      <t>DN300</t>
    </r>
  </si>
  <si>
    <t>X≥DN300</t>
  </si>
  <si>
    <r>
      <rPr>
        <b/>
        <sz val="12"/>
        <color theme="1"/>
        <rFont val="仿宋"/>
        <charset val="134"/>
      </rPr>
      <t>三通保温</t>
    </r>
  </si>
  <si>
    <t>会理鑫鑫达（抽签）</t>
  </si>
  <si>
    <r>
      <rPr>
        <b/>
        <sz val="12"/>
        <color theme="1"/>
        <rFont val="仿宋"/>
        <charset val="134"/>
      </rPr>
      <t>弯头保温</t>
    </r>
  </si>
  <si>
    <r>
      <rPr>
        <b/>
        <sz val="12"/>
        <color theme="1"/>
        <rFont val="仿宋"/>
        <charset val="134"/>
      </rPr>
      <t>管道更换</t>
    </r>
  </si>
  <si>
    <r>
      <rPr>
        <b/>
        <sz val="12"/>
        <color theme="1"/>
        <rFont val="仿宋"/>
        <charset val="134"/>
      </rPr>
      <t>铁管厚度</t>
    </r>
    <r>
      <rPr>
        <b/>
        <sz val="12"/>
        <color theme="1"/>
        <rFont val="Times New Roman"/>
        <charset val="134"/>
      </rPr>
      <t>5</t>
    </r>
    <r>
      <rPr>
        <b/>
        <sz val="12"/>
        <color theme="1"/>
        <rFont val="仿宋"/>
        <charset val="134"/>
      </rPr>
      <t>毫米</t>
    </r>
  </si>
  <si>
    <r>
      <rPr>
        <b/>
        <sz val="12"/>
        <color theme="1"/>
        <rFont val="仿宋"/>
        <charset val="134"/>
      </rPr>
      <t>三通</t>
    </r>
  </si>
  <si>
    <r>
      <rPr>
        <b/>
        <sz val="12"/>
        <color theme="1"/>
        <rFont val="仿宋"/>
        <charset val="134"/>
      </rPr>
      <t>弯头</t>
    </r>
  </si>
  <si>
    <r>
      <rPr>
        <b/>
        <sz val="12"/>
        <color theme="1"/>
        <rFont val="仿宋"/>
        <charset val="134"/>
      </rPr>
      <t>无缝钢管厚度</t>
    </r>
    <r>
      <rPr>
        <b/>
        <sz val="12"/>
        <color theme="1"/>
        <rFont val="Times New Roman"/>
        <charset val="134"/>
      </rPr>
      <t>5</t>
    </r>
    <r>
      <rPr>
        <b/>
        <sz val="12"/>
        <color theme="1"/>
        <rFont val="仿宋"/>
        <charset val="134"/>
      </rPr>
      <t>毫米</t>
    </r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</si>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</sst>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b/>
      <sz val="14"/>
      <color theme="1"/>
      <name val="仿宋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theme="1"/>
      <name val="仿宋"/>
      <charset val="134"/>
    </font>
    <font>
      <b/>
      <sz val="10.5"/>
      <color theme="1"/>
      <name val="Times New Roman"/>
      <charset val="134"/>
    </font>
    <font>
      <b/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.5"/>
      <name val="Times New Roman"/>
      <charset val="134"/>
    </font>
    <font>
      <b/>
      <sz val="12"/>
      <color rgb="FF000000"/>
      <name val="Times New Roman"/>
      <charset val="134"/>
    </font>
    <font>
      <b/>
      <sz val="10.5"/>
      <color rgb="FFFF0000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仿宋"/>
      <charset val="134"/>
    </font>
    <font>
      <b/>
      <sz val="12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177" fontId="16" fillId="0" borderId="0" xfId="0" applyNumberFormat="1" applyFont="1" applyFill="1" applyAlignment="1">
      <alignment horizontal="left" vertical="top" wrapText="1"/>
    </xf>
    <xf numFmtId="177" fontId="1" fillId="0" borderId="0" xfId="0" applyNumberFormat="1" applyFont="1" applyFill="1" applyAlignment="1">
      <alignment horizontal="left" vertical="top" wrapText="1"/>
    </xf>
    <xf numFmtId="177" fontId="1" fillId="0" borderId="0" xfId="0" applyNumberFormat="1" applyFont="1" applyFill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8646;&#26143;&#32500;&#20462;\&#24503;&#26124;&#22797;&#28900;&#21378;&#38646;&#26143;&#26426;&#26800;&#32500;&#20462;&#21152;&#24037;&#39033;&#30446;&#26126;&#32454;&#21450;&#26368;&#39640;&#38480;&#20215;&#34920;(&#24102;&#20844;&#24335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1 (4家)"/>
      <sheetName val="Sheet1 (3家)"/>
      <sheetName val="Sheet1 (3家) "/>
      <sheetName val="Sheet1 (3家)  (2)"/>
      <sheetName val="Sheet1 (3家)  (打印)"/>
      <sheetName val="Sheet1 (3家)  (4)"/>
      <sheetName val="Sheet1 (2)"/>
      <sheetName val="Sheet1 (3)"/>
      <sheetName val="桐城天宇"/>
      <sheetName val="会理"/>
      <sheetName val="栖茂"/>
      <sheetName val="信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F5">
            <v>18</v>
          </cell>
        </row>
        <row r="6">
          <cell r="F6">
            <v>25.2</v>
          </cell>
        </row>
        <row r="7">
          <cell r="F7">
            <v>32.4</v>
          </cell>
        </row>
        <row r="8">
          <cell r="F8">
            <v>39.6</v>
          </cell>
        </row>
        <row r="9">
          <cell r="F9">
            <v>61.2</v>
          </cell>
        </row>
        <row r="10">
          <cell r="F10">
            <v>85.5</v>
          </cell>
        </row>
        <row r="11">
          <cell r="F11">
            <v>127.8</v>
          </cell>
        </row>
        <row r="12">
          <cell r="F12">
            <v>196.2</v>
          </cell>
        </row>
        <row r="13">
          <cell r="F13">
            <v>23.4</v>
          </cell>
        </row>
        <row r="14">
          <cell r="F14">
            <v>37.8</v>
          </cell>
        </row>
        <row r="15">
          <cell r="F15">
            <v>52.2</v>
          </cell>
        </row>
        <row r="16">
          <cell r="F16">
            <v>79.2</v>
          </cell>
        </row>
        <row r="17">
          <cell r="F17">
            <v>115.2</v>
          </cell>
        </row>
        <row r="18">
          <cell r="F18">
            <v>176.4</v>
          </cell>
        </row>
        <row r="19">
          <cell r="F19">
            <v>237.6</v>
          </cell>
        </row>
        <row r="20">
          <cell r="F20">
            <v>282.6</v>
          </cell>
        </row>
        <row r="21">
          <cell r="F21">
            <v>46.8</v>
          </cell>
        </row>
        <row r="22">
          <cell r="F22">
            <v>80.1</v>
          </cell>
        </row>
        <row r="23">
          <cell r="F23">
            <v>126</v>
          </cell>
        </row>
        <row r="24">
          <cell r="F24">
            <v>198</v>
          </cell>
        </row>
        <row r="25">
          <cell r="F25">
            <v>284.4</v>
          </cell>
        </row>
        <row r="26">
          <cell r="F26">
            <v>373.5</v>
          </cell>
        </row>
        <row r="27">
          <cell r="F27">
            <v>459</v>
          </cell>
        </row>
        <row r="28">
          <cell r="F28">
            <v>556.2</v>
          </cell>
        </row>
        <row r="29">
          <cell r="F29">
            <v>648.9</v>
          </cell>
        </row>
        <row r="30">
          <cell r="F30">
            <v>292.5</v>
          </cell>
        </row>
        <row r="31">
          <cell r="F31">
            <v>418.5</v>
          </cell>
        </row>
        <row r="32">
          <cell r="F32">
            <v>549</v>
          </cell>
        </row>
        <row r="33">
          <cell r="F33">
            <v>660.6</v>
          </cell>
        </row>
        <row r="34">
          <cell r="F34">
            <v>799.2</v>
          </cell>
        </row>
        <row r="35">
          <cell r="F35">
            <v>895.5</v>
          </cell>
        </row>
        <row r="36">
          <cell r="F36">
            <v>895.5</v>
          </cell>
        </row>
        <row r="37">
          <cell r="F37">
            <v>1017</v>
          </cell>
        </row>
        <row r="38">
          <cell r="F38">
            <v>1125</v>
          </cell>
        </row>
        <row r="39">
          <cell r="F39">
            <v>1269</v>
          </cell>
        </row>
        <row r="40">
          <cell r="F40">
            <v>416.7</v>
          </cell>
        </row>
        <row r="41">
          <cell r="F41">
            <v>549</v>
          </cell>
        </row>
        <row r="42">
          <cell r="F42">
            <v>639</v>
          </cell>
        </row>
        <row r="43">
          <cell r="F43">
            <v>772.2</v>
          </cell>
        </row>
        <row r="44">
          <cell r="F44">
            <v>925.2</v>
          </cell>
        </row>
        <row r="45">
          <cell r="F45">
            <v>1057.5</v>
          </cell>
        </row>
        <row r="46">
          <cell r="F46">
            <v>1168.2</v>
          </cell>
        </row>
        <row r="47">
          <cell r="F47">
            <v>1364.4</v>
          </cell>
        </row>
        <row r="48">
          <cell r="F48">
            <v>1468.8</v>
          </cell>
        </row>
        <row r="49">
          <cell r="F49">
            <v>1642.5</v>
          </cell>
        </row>
        <row r="50">
          <cell r="F50">
            <v>514.8</v>
          </cell>
        </row>
        <row r="51">
          <cell r="F51">
            <v>696.6</v>
          </cell>
        </row>
        <row r="52">
          <cell r="F52">
            <v>860.4</v>
          </cell>
        </row>
        <row r="53">
          <cell r="F53">
            <v>1008.9</v>
          </cell>
        </row>
        <row r="54">
          <cell r="F54">
            <v>1193.4</v>
          </cell>
        </row>
        <row r="55">
          <cell r="F55">
            <v>1291.5</v>
          </cell>
        </row>
        <row r="56">
          <cell r="F56">
            <v>1454.4</v>
          </cell>
        </row>
        <row r="57">
          <cell r="F57">
            <v>1567.8</v>
          </cell>
        </row>
        <row r="58">
          <cell r="F58">
            <v>1751.4</v>
          </cell>
        </row>
        <row r="59">
          <cell r="F59">
            <v>1948.5</v>
          </cell>
        </row>
        <row r="60">
          <cell r="F60">
            <v>703.8</v>
          </cell>
        </row>
        <row r="61">
          <cell r="F61">
            <v>895.5</v>
          </cell>
        </row>
        <row r="62">
          <cell r="F62">
            <v>1127.7</v>
          </cell>
        </row>
        <row r="63">
          <cell r="F63">
            <v>1395</v>
          </cell>
        </row>
        <row r="64">
          <cell r="F64">
            <v>1467</v>
          </cell>
        </row>
        <row r="65">
          <cell r="F65">
            <v>1771.2</v>
          </cell>
        </row>
        <row r="66">
          <cell r="F66">
            <v>1908</v>
          </cell>
        </row>
        <row r="67">
          <cell r="F67">
            <v>1998</v>
          </cell>
        </row>
        <row r="68">
          <cell r="F68">
            <v>2088</v>
          </cell>
        </row>
        <row r="69">
          <cell r="F69">
            <v>2478.6</v>
          </cell>
        </row>
        <row r="70">
          <cell r="F70">
            <v>781.2</v>
          </cell>
        </row>
        <row r="71">
          <cell r="F71">
            <v>1098</v>
          </cell>
        </row>
        <row r="72">
          <cell r="F72">
            <v>1125</v>
          </cell>
        </row>
        <row r="73">
          <cell r="F73">
            <v>1291.5</v>
          </cell>
        </row>
        <row r="74">
          <cell r="F74">
            <v>1368</v>
          </cell>
        </row>
        <row r="75">
          <cell r="F75">
            <v>1885.5</v>
          </cell>
        </row>
        <row r="76">
          <cell r="F76">
            <v>2007</v>
          </cell>
        </row>
        <row r="77">
          <cell r="F77">
            <v>2082.6</v>
          </cell>
        </row>
        <row r="78">
          <cell r="F78">
            <v>2383.2</v>
          </cell>
        </row>
        <row r="79">
          <cell r="F79">
            <v>2979</v>
          </cell>
        </row>
        <row r="80">
          <cell r="F80">
            <v>67410</v>
          </cell>
        </row>
        <row r="82">
          <cell r="F82" t="str">
            <v>投标报价</v>
          </cell>
        </row>
        <row r="83">
          <cell r="F83" t="str">
            <v>（不含税，元/根）</v>
          </cell>
        </row>
        <row r="84">
          <cell r="F84">
            <v>163.8</v>
          </cell>
        </row>
        <row r="85">
          <cell r="F85">
            <v>175.5</v>
          </cell>
        </row>
        <row r="86">
          <cell r="F86">
            <v>249.3</v>
          </cell>
        </row>
        <row r="87">
          <cell r="F87">
            <v>291.6</v>
          </cell>
        </row>
        <row r="88">
          <cell r="F88">
            <v>322.2</v>
          </cell>
        </row>
        <row r="89">
          <cell r="F89">
            <v>364.5</v>
          </cell>
        </row>
        <row r="90">
          <cell r="F90">
            <v>401.4</v>
          </cell>
        </row>
        <row r="91">
          <cell r="F91">
            <v>460.8</v>
          </cell>
        </row>
        <row r="92">
          <cell r="F92">
            <v>499.5</v>
          </cell>
        </row>
        <row r="93">
          <cell r="F93">
            <v>549</v>
          </cell>
        </row>
        <row r="94">
          <cell r="F94">
            <v>597.6</v>
          </cell>
        </row>
        <row r="95">
          <cell r="F95">
            <v>648</v>
          </cell>
        </row>
        <row r="96">
          <cell r="F96">
            <v>701.1</v>
          </cell>
        </row>
        <row r="97">
          <cell r="F97">
            <v>757.8</v>
          </cell>
        </row>
        <row r="98">
          <cell r="F98">
            <v>828.9</v>
          </cell>
        </row>
        <row r="99">
          <cell r="F99">
            <v>934.2</v>
          </cell>
        </row>
        <row r="100">
          <cell r="F100">
            <v>255.6</v>
          </cell>
        </row>
        <row r="101">
          <cell r="F101">
            <v>297.9</v>
          </cell>
        </row>
        <row r="102">
          <cell r="F102">
            <v>356.4</v>
          </cell>
        </row>
        <row r="103">
          <cell r="F103">
            <v>421.2</v>
          </cell>
        </row>
        <row r="104">
          <cell r="F104">
            <v>459</v>
          </cell>
        </row>
        <row r="105">
          <cell r="F105">
            <v>557.1</v>
          </cell>
        </row>
        <row r="106">
          <cell r="F106">
            <v>580.5</v>
          </cell>
        </row>
        <row r="107">
          <cell r="F107">
            <v>664.2</v>
          </cell>
        </row>
        <row r="108">
          <cell r="F108">
            <v>729</v>
          </cell>
        </row>
        <row r="109">
          <cell r="F109">
            <v>798.3</v>
          </cell>
        </row>
        <row r="110">
          <cell r="F110">
            <v>808.2</v>
          </cell>
        </row>
        <row r="111">
          <cell r="F111">
            <v>898.2</v>
          </cell>
        </row>
        <row r="112">
          <cell r="F112">
            <v>958.5</v>
          </cell>
        </row>
        <row r="113">
          <cell r="F113">
            <v>1000.8</v>
          </cell>
        </row>
        <row r="114">
          <cell r="F114">
            <v>1094.4</v>
          </cell>
        </row>
        <row r="115">
          <cell r="F115">
            <v>1072.8</v>
          </cell>
        </row>
        <row r="116">
          <cell r="F116">
            <v>364.5</v>
          </cell>
        </row>
        <row r="117">
          <cell r="F117">
            <v>400.5</v>
          </cell>
        </row>
        <row r="118">
          <cell r="F118">
            <v>500.4</v>
          </cell>
        </row>
        <row r="119">
          <cell r="F119">
            <v>577.8</v>
          </cell>
        </row>
        <row r="120">
          <cell r="F120">
            <v>639</v>
          </cell>
        </row>
        <row r="121">
          <cell r="F121">
            <v>732.6</v>
          </cell>
        </row>
        <row r="122">
          <cell r="F122">
            <v>760.5</v>
          </cell>
        </row>
        <row r="123">
          <cell r="F123">
            <v>855</v>
          </cell>
        </row>
        <row r="124">
          <cell r="F124">
            <v>895.5</v>
          </cell>
        </row>
        <row r="125">
          <cell r="F125">
            <v>999</v>
          </cell>
        </row>
        <row r="126">
          <cell r="F126">
            <v>1092.6</v>
          </cell>
        </row>
        <row r="127">
          <cell r="F127">
            <v>1188</v>
          </cell>
        </row>
        <row r="128">
          <cell r="F128">
            <v>1197</v>
          </cell>
        </row>
        <row r="129">
          <cell r="F129">
            <v>1287.9</v>
          </cell>
        </row>
        <row r="130">
          <cell r="F130">
            <v>1350</v>
          </cell>
        </row>
        <row r="131">
          <cell r="F131">
            <v>1573.2</v>
          </cell>
        </row>
        <row r="132">
          <cell r="F132">
            <v>460.8</v>
          </cell>
        </row>
        <row r="133">
          <cell r="F133">
            <v>561.6</v>
          </cell>
        </row>
        <row r="134">
          <cell r="F134">
            <v>602.1</v>
          </cell>
        </row>
        <row r="135">
          <cell r="F135">
            <v>698.4</v>
          </cell>
        </row>
        <row r="136">
          <cell r="F136">
            <v>760.5</v>
          </cell>
        </row>
        <row r="137">
          <cell r="F137">
            <v>798.3</v>
          </cell>
        </row>
        <row r="138">
          <cell r="F138">
            <v>898.2</v>
          </cell>
        </row>
        <row r="139">
          <cell r="F139">
            <v>958.5</v>
          </cell>
        </row>
        <row r="140">
          <cell r="F140">
            <v>1000.8</v>
          </cell>
        </row>
        <row r="141">
          <cell r="F141">
            <v>1098</v>
          </cell>
        </row>
        <row r="142">
          <cell r="F142">
            <v>1192.5</v>
          </cell>
        </row>
        <row r="143">
          <cell r="F143">
            <v>1273.5</v>
          </cell>
        </row>
        <row r="144">
          <cell r="F144">
            <v>1296</v>
          </cell>
        </row>
        <row r="145">
          <cell r="F145">
            <v>1404</v>
          </cell>
        </row>
        <row r="146">
          <cell r="F146">
            <v>1494</v>
          </cell>
        </row>
        <row r="147">
          <cell r="F147">
            <v>1584</v>
          </cell>
        </row>
        <row r="148">
          <cell r="F148">
            <v>553.5</v>
          </cell>
        </row>
        <row r="149">
          <cell r="F149">
            <v>639</v>
          </cell>
        </row>
        <row r="150">
          <cell r="F150">
            <v>729</v>
          </cell>
        </row>
        <row r="151">
          <cell r="F151">
            <v>799.2</v>
          </cell>
        </row>
        <row r="152">
          <cell r="F152">
            <v>910.8</v>
          </cell>
        </row>
        <row r="153">
          <cell r="F153">
            <v>958.5</v>
          </cell>
        </row>
        <row r="154">
          <cell r="F154">
            <v>1008</v>
          </cell>
        </row>
        <row r="155">
          <cell r="F155">
            <v>1111.5</v>
          </cell>
        </row>
        <row r="156">
          <cell r="F156">
            <v>1180.8</v>
          </cell>
        </row>
        <row r="157">
          <cell r="F157">
            <v>1278</v>
          </cell>
        </row>
        <row r="158">
          <cell r="F158">
            <v>1291.5</v>
          </cell>
        </row>
        <row r="159">
          <cell r="F159">
            <v>1468.8</v>
          </cell>
        </row>
        <row r="160">
          <cell r="F160">
            <v>1495.8</v>
          </cell>
        </row>
        <row r="161">
          <cell r="F161">
            <v>1588.5</v>
          </cell>
        </row>
        <row r="162">
          <cell r="F162">
            <v>1690.2</v>
          </cell>
        </row>
        <row r="163">
          <cell r="F163">
            <v>1897.2</v>
          </cell>
        </row>
        <row r="164">
          <cell r="F164">
            <v>67992.3</v>
          </cell>
        </row>
        <row r="166">
          <cell r="F166" t="str">
            <v>投标报价</v>
          </cell>
        </row>
        <row r="167">
          <cell r="F167" t="str">
            <v>（不含税，元/根）</v>
          </cell>
        </row>
        <row r="168">
          <cell r="F168">
            <v>680.4</v>
          </cell>
        </row>
        <row r="169">
          <cell r="F169">
            <v>775.8</v>
          </cell>
        </row>
        <row r="170">
          <cell r="F170">
            <v>853.2</v>
          </cell>
        </row>
        <row r="171">
          <cell r="F171">
            <v>896.4</v>
          </cell>
        </row>
        <row r="172">
          <cell r="F172">
            <v>979.2</v>
          </cell>
        </row>
        <row r="173">
          <cell r="F173">
            <v>999</v>
          </cell>
        </row>
        <row r="174">
          <cell r="F174">
            <v>1177.2</v>
          </cell>
        </row>
        <row r="175">
          <cell r="F175">
            <v>1206</v>
          </cell>
        </row>
        <row r="176">
          <cell r="F176">
            <v>1266.3</v>
          </cell>
        </row>
        <row r="177">
          <cell r="F177">
            <v>1370.7</v>
          </cell>
        </row>
        <row r="178">
          <cell r="F178">
            <v>1454.4</v>
          </cell>
        </row>
        <row r="179">
          <cell r="F179">
            <v>1494</v>
          </cell>
        </row>
        <row r="180">
          <cell r="F180">
            <v>1609.2</v>
          </cell>
        </row>
        <row r="181">
          <cell r="F181">
            <v>1668.6</v>
          </cell>
        </row>
        <row r="182">
          <cell r="F182">
            <v>1692</v>
          </cell>
        </row>
        <row r="183">
          <cell r="F183">
            <v>1720.8</v>
          </cell>
        </row>
        <row r="184">
          <cell r="F184">
            <v>756</v>
          </cell>
        </row>
        <row r="185">
          <cell r="F185">
            <v>847.8</v>
          </cell>
        </row>
        <row r="186">
          <cell r="F186">
            <v>888.3</v>
          </cell>
        </row>
        <row r="187">
          <cell r="F187">
            <v>919.8</v>
          </cell>
        </row>
        <row r="188">
          <cell r="F188">
            <v>999</v>
          </cell>
        </row>
        <row r="189">
          <cell r="F189">
            <v>1206</v>
          </cell>
        </row>
        <row r="190">
          <cell r="F190">
            <v>1276.2</v>
          </cell>
        </row>
        <row r="191">
          <cell r="F191">
            <v>1296</v>
          </cell>
        </row>
        <row r="192">
          <cell r="F192">
            <v>1393.2</v>
          </cell>
        </row>
        <row r="193">
          <cell r="F193">
            <v>1450.8</v>
          </cell>
        </row>
        <row r="194">
          <cell r="F194">
            <v>1510.2</v>
          </cell>
        </row>
        <row r="195">
          <cell r="F195">
            <v>1567.8</v>
          </cell>
        </row>
        <row r="196">
          <cell r="F196">
            <v>1647</v>
          </cell>
        </row>
        <row r="197">
          <cell r="F197">
            <v>1691.1</v>
          </cell>
        </row>
        <row r="198">
          <cell r="F198">
            <v>1787.4</v>
          </cell>
        </row>
        <row r="199">
          <cell r="F199">
            <v>1850.4</v>
          </cell>
        </row>
        <row r="200">
          <cell r="F200">
            <v>850.5</v>
          </cell>
        </row>
        <row r="201">
          <cell r="F201">
            <v>877.5</v>
          </cell>
        </row>
        <row r="202">
          <cell r="F202">
            <v>919.8</v>
          </cell>
        </row>
        <row r="203">
          <cell r="F203">
            <v>1008</v>
          </cell>
        </row>
        <row r="204">
          <cell r="F204">
            <v>1197</v>
          </cell>
        </row>
        <row r="205">
          <cell r="F205">
            <v>1321.2</v>
          </cell>
        </row>
        <row r="206">
          <cell r="F206">
            <v>1454.4</v>
          </cell>
        </row>
        <row r="207">
          <cell r="F207">
            <v>1494</v>
          </cell>
        </row>
        <row r="208">
          <cell r="F208">
            <v>1611.9</v>
          </cell>
        </row>
        <row r="209">
          <cell r="F209">
            <v>1666.8</v>
          </cell>
        </row>
        <row r="210">
          <cell r="F210">
            <v>1789.2</v>
          </cell>
        </row>
        <row r="211">
          <cell r="F211">
            <v>1981.8</v>
          </cell>
        </row>
        <row r="212">
          <cell r="F212">
            <v>2084.4</v>
          </cell>
        </row>
        <row r="213">
          <cell r="F213">
            <v>2185.2</v>
          </cell>
        </row>
        <row r="214">
          <cell r="F214">
            <v>2285.1</v>
          </cell>
        </row>
        <row r="215">
          <cell r="F215">
            <v>2381.4</v>
          </cell>
        </row>
        <row r="216">
          <cell r="F216">
            <v>972.9</v>
          </cell>
        </row>
        <row r="217">
          <cell r="F217">
            <v>997.2</v>
          </cell>
        </row>
        <row r="218">
          <cell r="F218">
            <v>1152</v>
          </cell>
        </row>
        <row r="219">
          <cell r="F219">
            <v>1197</v>
          </cell>
        </row>
        <row r="220">
          <cell r="F220">
            <v>1255.5</v>
          </cell>
        </row>
        <row r="221">
          <cell r="F221">
            <v>1292.4</v>
          </cell>
        </row>
        <row r="222">
          <cell r="F222">
            <v>1375.2</v>
          </cell>
        </row>
        <row r="223">
          <cell r="F223">
            <v>1468.8</v>
          </cell>
        </row>
        <row r="224">
          <cell r="F224">
            <v>1485</v>
          </cell>
        </row>
        <row r="225">
          <cell r="F225">
            <v>1787.4</v>
          </cell>
        </row>
        <row r="226">
          <cell r="F226">
            <v>1864.8</v>
          </cell>
        </row>
        <row r="227">
          <cell r="F227">
            <v>1969.2</v>
          </cell>
        </row>
        <row r="228">
          <cell r="F228">
            <v>1992.6</v>
          </cell>
        </row>
        <row r="229">
          <cell r="F229">
            <v>2169</v>
          </cell>
        </row>
        <row r="230">
          <cell r="F230">
            <v>2583</v>
          </cell>
        </row>
        <row r="231">
          <cell r="F231">
            <v>2674.8</v>
          </cell>
        </row>
        <row r="232">
          <cell r="F232">
            <v>92275.2</v>
          </cell>
        </row>
        <row r="234">
          <cell r="F234" t="str">
            <v>投标报价（不含税，元/根）</v>
          </cell>
        </row>
        <row r="235">
          <cell r="F235">
            <v>57.6</v>
          </cell>
        </row>
        <row r="236">
          <cell r="F236">
            <v>75.6</v>
          </cell>
        </row>
        <row r="237">
          <cell r="F237">
            <v>94.5</v>
          </cell>
        </row>
        <row r="238">
          <cell r="F238">
            <v>121.5</v>
          </cell>
        </row>
        <row r="239">
          <cell r="F239">
            <v>151.2</v>
          </cell>
        </row>
        <row r="240">
          <cell r="F240">
            <v>180</v>
          </cell>
        </row>
        <row r="241">
          <cell r="F241">
            <v>223.2</v>
          </cell>
        </row>
        <row r="242">
          <cell r="F242">
            <v>280.8</v>
          </cell>
        </row>
        <row r="243">
          <cell r="F243">
            <v>79.2</v>
          </cell>
        </row>
        <row r="244">
          <cell r="F244">
            <v>99</v>
          </cell>
        </row>
        <row r="245">
          <cell r="F245">
            <v>120.6</v>
          </cell>
        </row>
        <row r="246">
          <cell r="F246">
            <v>154.8</v>
          </cell>
        </row>
        <row r="247">
          <cell r="F247">
            <v>201.6</v>
          </cell>
        </row>
        <row r="248">
          <cell r="F248">
            <v>254.7</v>
          </cell>
        </row>
        <row r="249">
          <cell r="F249">
            <v>297</v>
          </cell>
        </row>
        <row r="250">
          <cell r="F250">
            <v>2391.3</v>
          </cell>
        </row>
        <row r="252">
          <cell r="F252" t="str">
            <v>投标报价（不含税，元/根）</v>
          </cell>
        </row>
        <row r="253">
          <cell r="F253">
            <v>68.4</v>
          </cell>
        </row>
        <row r="254">
          <cell r="F254">
            <v>99</v>
          </cell>
        </row>
        <row r="255">
          <cell r="F255">
            <v>126</v>
          </cell>
        </row>
        <row r="256">
          <cell r="F256">
            <v>147.6</v>
          </cell>
        </row>
        <row r="257">
          <cell r="F257">
            <v>172.8</v>
          </cell>
        </row>
        <row r="258">
          <cell r="F258">
            <v>226.8</v>
          </cell>
        </row>
        <row r="259">
          <cell r="F259">
            <v>266.4</v>
          </cell>
        </row>
        <row r="260">
          <cell r="F260">
            <v>349.2</v>
          </cell>
        </row>
        <row r="261">
          <cell r="F261">
            <v>90</v>
          </cell>
        </row>
        <row r="262">
          <cell r="F262">
            <v>115.2</v>
          </cell>
        </row>
        <row r="263">
          <cell r="F263">
            <v>133.2</v>
          </cell>
        </row>
        <row r="264">
          <cell r="F264">
            <v>162</v>
          </cell>
        </row>
        <row r="265">
          <cell r="F265">
            <v>223.2</v>
          </cell>
        </row>
        <row r="266">
          <cell r="F266">
            <v>262.8</v>
          </cell>
        </row>
        <row r="267">
          <cell r="F267">
            <v>340.2</v>
          </cell>
        </row>
        <row r="268">
          <cell r="F268">
            <v>400.5</v>
          </cell>
        </row>
        <row r="269">
          <cell r="F269">
            <v>3183.3</v>
          </cell>
        </row>
        <row r="271">
          <cell r="F271" t="str">
            <v>投标报价</v>
          </cell>
        </row>
        <row r="272">
          <cell r="F272" t="str">
            <v>（不含税，元/根）</v>
          </cell>
        </row>
        <row r="273">
          <cell r="F273">
            <v>63</v>
          </cell>
        </row>
        <row r="274">
          <cell r="F274">
            <v>75.6</v>
          </cell>
        </row>
        <row r="275">
          <cell r="F275">
            <v>90</v>
          </cell>
        </row>
        <row r="276">
          <cell r="F276">
            <v>99</v>
          </cell>
        </row>
        <row r="277">
          <cell r="F277">
            <v>124.2</v>
          </cell>
        </row>
        <row r="278">
          <cell r="F278">
            <v>158.4</v>
          </cell>
        </row>
        <row r="279">
          <cell r="F279">
            <v>216.9</v>
          </cell>
        </row>
        <row r="280">
          <cell r="F280">
            <v>76.5</v>
          </cell>
        </row>
        <row r="281">
          <cell r="F281">
            <v>82.8</v>
          </cell>
        </row>
        <row r="282">
          <cell r="F282">
            <v>106.2</v>
          </cell>
        </row>
        <row r="283">
          <cell r="F283">
            <v>118.8</v>
          </cell>
        </row>
        <row r="284">
          <cell r="F284">
            <v>128.7</v>
          </cell>
        </row>
        <row r="285">
          <cell r="F285">
            <v>162</v>
          </cell>
        </row>
        <row r="286">
          <cell r="F286">
            <v>203.4</v>
          </cell>
        </row>
        <row r="287">
          <cell r="F287">
            <v>91.8</v>
          </cell>
        </row>
        <row r="288">
          <cell r="F288">
            <v>100.8</v>
          </cell>
        </row>
        <row r="289">
          <cell r="F289">
            <v>123.3</v>
          </cell>
        </row>
        <row r="290">
          <cell r="F290">
            <v>133.2</v>
          </cell>
        </row>
        <row r="291">
          <cell r="F291">
            <v>153.9</v>
          </cell>
        </row>
        <row r="292">
          <cell r="F292">
            <v>178.2</v>
          </cell>
        </row>
        <row r="293">
          <cell r="F293">
            <v>180.9</v>
          </cell>
        </row>
        <row r="294">
          <cell r="F294">
            <v>82.8</v>
          </cell>
        </row>
        <row r="295">
          <cell r="F295">
            <v>102.6</v>
          </cell>
        </row>
        <row r="296">
          <cell r="F296">
            <v>120.6</v>
          </cell>
        </row>
        <row r="297">
          <cell r="F297">
            <v>127.8</v>
          </cell>
        </row>
        <row r="298">
          <cell r="F298">
            <v>151.2</v>
          </cell>
        </row>
        <row r="299">
          <cell r="F299">
            <v>184.5</v>
          </cell>
        </row>
        <row r="300">
          <cell r="F300">
            <v>212.4</v>
          </cell>
        </row>
        <row r="301">
          <cell r="F301">
            <v>82.8</v>
          </cell>
        </row>
        <row r="302">
          <cell r="F302">
            <v>118.8</v>
          </cell>
        </row>
        <row r="303">
          <cell r="F303">
            <v>133.2</v>
          </cell>
        </row>
        <row r="304">
          <cell r="F304">
            <v>160.2</v>
          </cell>
        </row>
        <row r="305">
          <cell r="F305">
            <v>185.4</v>
          </cell>
        </row>
        <row r="306">
          <cell r="F306">
            <v>221.4</v>
          </cell>
        </row>
        <row r="307">
          <cell r="F307">
            <v>284.4</v>
          </cell>
        </row>
        <row r="308">
          <cell r="F308">
            <v>104.4</v>
          </cell>
        </row>
        <row r="309">
          <cell r="F309">
            <v>124.2</v>
          </cell>
        </row>
        <row r="310">
          <cell r="F310">
            <v>142.2</v>
          </cell>
        </row>
        <row r="311">
          <cell r="F311">
            <v>189</v>
          </cell>
        </row>
        <row r="312">
          <cell r="F312">
            <v>244.8</v>
          </cell>
        </row>
        <row r="313">
          <cell r="F313">
            <v>312.3</v>
          </cell>
        </row>
        <row r="314">
          <cell r="F314">
            <v>343.8</v>
          </cell>
        </row>
        <row r="315">
          <cell r="F315">
            <v>6296.4</v>
          </cell>
        </row>
        <row r="317">
          <cell r="F317" t="str">
            <v>投标报价（不含税，元/根）</v>
          </cell>
        </row>
        <row r="318">
          <cell r="F318">
            <v>147.6</v>
          </cell>
        </row>
        <row r="319">
          <cell r="F319">
            <v>288</v>
          </cell>
        </row>
        <row r="320">
          <cell r="F320">
            <v>146.7</v>
          </cell>
        </row>
        <row r="321">
          <cell r="F321">
            <v>294.3</v>
          </cell>
        </row>
        <row r="322">
          <cell r="F322">
            <v>571.5</v>
          </cell>
        </row>
        <row r="323">
          <cell r="F323">
            <v>853.2</v>
          </cell>
        </row>
        <row r="324">
          <cell r="F324">
            <v>1139.4</v>
          </cell>
        </row>
        <row r="325">
          <cell r="F325">
            <v>1698.3</v>
          </cell>
        </row>
        <row r="326">
          <cell r="F326">
            <v>1170</v>
          </cell>
        </row>
        <row r="327">
          <cell r="F327">
            <v>1987.2</v>
          </cell>
        </row>
        <row r="328">
          <cell r="F328">
            <v>2268.9</v>
          </cell>
        </row>
        <row r="329">
          <cell r="F329">
            <v>2853</v>
          </cell>
        </row>
        <row r="330">
          <cell r="F330">
            <v>180</v>
          </cell>
        </row>
        <row r="331">
          <cell r="F331">
            <v>360</v>
          </cell>
        </row>
        <row r="332">
          <cell r="F332">
            <v>714.6</v>
          </cell>
        </row>
        <row r="333">
          <cell r="F333">
            <v>14672.7</v>
          </cell>
        </row>
        <row r="335">
          <cell r="F335" t="str">
            <v>投标报价</v>
          </cell>
        </row>
        <row r="336">
          <cell r="F336" t="str">
            <v>（不含税，元/根）</v>
          </cell>
        </row>
        <row r="337">
          <cell r="F337">
            <v>122.4</v>
          </cell>
        </row>
        <row r="338">
          <cell r="F338">
            <v>151.2</v>
          </cell>
        </row>
        <row r="339">
          <cell r="F339">
            <v>193.5</v>
          </cell>
        </row>
        <row r="340">
          <cell r="F340">
            <v>232.2</v>
          </cell>
        </row>
        <row r="341">
          <cell r="F341">
            <v>279</v>
          </cell>
        </row>
        <row r="342">
          <cell r="F342">
            <v>311.4</v>
          </cell>
        </row>
        <row r="343">
          <cell r="F343">
            <v>154.8</v>
          </cell>
        </row>
        <row r="344">
          <cell r="F344">
            <v>201.6</v>
          </cell>
        </row>
        <row r="345">
          <cell r="F345">
            <v>244.8</v>
          </cell>
        </row>
        <row r="346">
          <cell r="F346">
            <v>284.4</v>
          </cell>
        </row>
        <row r="347">
          <cell r="F347">
            <v>299.7</v>
          </cell>
        </row>
        <row r="348">
          <cell r="F348">
            <v>355.5</v>
          </cell>
        </row>
        <row r="349">
          <cell r="F349">
            <v>421.2</v>
          </cell>
        </row>
        <row r="350">
          <cell r="F350">
            <v>445.5</v>
          </cell>
        </row>
        <row r="351">
          <cell r="F351">
            <v>460.8</v>
          </cell>
        </row>
        <row r="352">
          <cell r="F352">
            <v>500.4</v>
          </cell>
        </row>
        <row r="353">
          <cell r="F353">
            <v>549</v>
          </cell>
        </row>
        <row r="354">
          <cell r="F354">
            <v>597.6</v>
          </cell>
        </row>
        <row r="355">
          <cell r="F355">
            <v>647.1</v>
          </cell>
        </row>
        <row r="356">
          <cell r="F356">
            <v>697.5</v>
          </cell>
        </row>
        <row r="357">
          <cell r="F357">
            <v>757.8</v>
          </cell>
        </row>
        <row r="358">
          <cell r="F358">
            <v>837</v>
          </cell>
        </row>
        <row r="359">
          <cell r="F359">
            <v>202.5</v>
          </cell>
        </row>
        <row r="360">
          <cell r="F360">
            <v>265.5</v>
          </cell>
        </row>
        <row r="361">
          <cell r="F361">
            <v>340.2</v>
          </cell>
        </row>
        <row r="362">
          <cell r="F362">
            <v>376.2</v>
          </cell>
        </row>
        <row r="363">
          <cell r="F363">
            <v>401.4</v>
          </cell>
        </row>
        <row r="364">
          <cell r="F364">
            <v>463.5</v>
          </cell>
        </row>
        <row r="365">
          <cell r="F365">
            <v>500.4</v>
          </cell>
        </row>
        <row r="366">
          <cell r="F366">
            <v>553.5</v>
          </cell>
        </row>
        <row r="367">
          <cell r="F367">
            <v>599.4</v>
          </cell>
        </row>
        <row r="368">
          <cell r="F368">
            <v>683.1</v>
          </cell>
        </row>
        <row r="369">
          <cell r="F369">
            <v>736.2</v>
          </cell>
        </row>
        <row r="370">
          <cell r="F370">
            <v>802.8</v>
          </cell>
        </row>
        <row r="371">
          <cell r="F371">
            <v>864</v>
          </cell>
        </row>
        <row r="372">
          <cell r="F372">
            <v>927</v>
          </cell>
        </row>
        <row r="373">
          <cell r="F373">
            <v>1035</v>
          </cell>
        </row>
        <row r="374">
          <cell r="F374">
            <v>1155.6</v>
          </cell>
        </row>
        <row r="375">
          <cell r="F375">
            <v>246.6</v>
          </cell>
        </row>
        <row r="376">
          <cell r="F376">
            <v>313.2</v>
          </cell>
        </row>
        <row r="377">
          <cell r="F377">
            <v>382.5</v>
          </cell>
        </row>
        <row r="378">
          <cell r="F378">
            <v>459.9</v>
          </cell>
        </row>
        <row r="379">
          <cell r="F379">
            <v>524.7</v>
          </cell>
        </row>
        <row r="380">
          <cell r="F380">
            <v>599.4</v>
          </cell>
        </row>
        <row r="381">
          <cell r="F381">
            <v>649.8</v>
          </cell>
        </row>
        <row r="382">
          <cell r="F382">
            <v>733.5</v>
          </cell>
        </row>
        <row r="383">
          <cell r="F383">
            <v>800.1</v>
          </cell>
        </row>
        <row r="384">
          <cell r="F384">
            <v>860.4</v>
          </cell>
        </row>
        <row r="385">
          <cell r="F385">
            <v>895.5</v>
          </cell>
        </row>
        <row r="386">
          <cell r="F386">
            <v>959.4</v>
          </cell>
        </row>
        <row r="387">
          <cell r="F387">
            <v>1017</v>
          </cell>
        </row>
        <row r="388">
          <cell r="F388">
            <v>1098</v>
          </cell>
        </row>
        <row r="389">
          <cell r="F389">
            <v>1267.2</v>
          </cell>
        </row>
        <row r="390">
          <cell r="F390">
            <v>1233</v>
          </cell>
        </row>
        <row r="391">
          <cell r="F391">
            <v>265.5</v>
          </cell>
        </row>
        <row r="392">
          <cell r="F392">
            <v>340.2</v>
          </cell>
        </row>
        <row r="393">
          <cell r="F393">
            <v>430.2</v>
          </cell>
        </row>
        <row r="394">
          <cell r="F394">
            <v>500.4</v>
          </cell>
        </row>
        <row r="395">
          <cell r="F395">
            <v>577.8</v>
          </cell>
        </row>
        <row r="396">
          <cell r="F396">
            <v>701.1</v>
          </cell>
        </row>
        <row r="397">
          <cell r="F397">
            <v>796.5</v>
          </cell>
        </row>
        <row r="398">
          <cell r="F398">
            <v>844.2</v>
          </cell>
        </row>
        <row r="399">
          <cell r="F399">
            <v>896.4</v>
          </cell>
        </row>
        <row r="400">
          <cell r="F400">
            <v>999</v>
          </cell>
        </row>
        <row r="401">
          <cell r="F401">
            <v>1075.5</v>
          </cell>
        </row>
        <row r="402">
          <cell r="F402">
            <v>1107</v>
          </cell>
        </row>
        <row r="403">
          <cell r="F403">
            <v>1157.4</v>
          </cell>
        </row>
        <row r="404">
          <cell r="F404">
            <v>1179</v>
          </cell>
        </row>
        <row r="405">
          <cell r="F405">
            <v>1292.4</v>
          </cell>
        </row>
        <row r="406">
          <cell r="F406">
            <v>1375.2</v>
          </cell>
        </row>
        <row r="407">
          <cell r="F407">
            <v>44228.7</v>
          </cell>
        </row>
        <row r="409">
          <cell r="F409" t="str">
            <v>投标报价（不含税，元/根）</v>
          </cell>
        </row>
        <row r="410">
          <cell r="F410">
            <v>400.5</v>
          </cell>
        </row>
        <row r="411">
          <cell r="F411">
            <v>11.7</v>
          </cell>
        </row>
        <row r="412">
          <cell r="F412">
            <v>266.4</v>
          </cell>
        </row>
        <row r="413">
          <cell r="F413">
            <v>1449</v>
          </cell>
        </row>
        <row r="414">
          <cell r="F414">
            <v>99</v>
          </cell>
        </row>
        <row r="415">
          <cell r="F415">
            <v>169.2</v>
          </cell>
        </row>
        <row r="416">
          <cell r="F416">
            <v>5.4</v>
          </cell>
        </row>
        <row r="417">
          <cell r="F417">
            <v>9</v>
          </cell>
        </row>
        <row r="418">
          <cell r="F418">
            <v>10.8</v>
          </cell>
        </row>
        <row r="419">
          <cell r="F419">
            <v>12.6</v>
          </cell>
        </row>
        <row r="420">
          <cell r="F420">
            <v>18</v>
          </cell>
        </row>
        <row r="421">
          <cell r="F421">
            <v>30.6</v>
          </cell>
        </row>
        <row r="422">
          <cell r="F422">
            <v>12.6</v>
          </cell>
        </row>
        <row r="423">
          <cell r="F423">
            <v>17.1</v>
          </cell>
        </row>
        <row r="424">
          <cell r="F424">
            <v>21.6</v>
          </cell>
        </row>
        <row r="425">
          <cell r="F425">
            <v>24.3</v>
          </cell>
        </row>
        <row r="426">
          <cell r="F426">
            <v>26.1</v>
          </cell>
        </row>
        <row r="427">
          <cell r="F427">
            <v>27</v>
          </cell>
        </row>
        <row r="428">
          <cell r="F428">
            <v>28.8</v>
          </cell>
        </row>
        <row r="429">
          <cell r="F429">
            <v>30.6</v>
          </cell>
        </row>
        <row r="430">
          <cell r="F430">
            <v>32.4</v>
          </cell>
        </row>
        <row r="431">
          <cell r="F431">
            <v>36</v>
          </cell>
        </row>
        <row r="432">
          <cell r="F432">
            <v>51.3</v>
          </cell>
        </row>
        <row r="433">
          <cell r="F433">
            <v>360</v>
          </cell>
        </row>
        <row r="434">
          <cell r="F434">
            <v>585</v>
          </cell>
        </row>
        <row r="435">
          <cell r="F435">
            <v>720</v>
          </cell>
        </row>
        <row r="436">
          <cell r="F436">
            <v>864</v>
          </cell>
        </row>
        <row r="437">
          <cell r="F437">
            <v>1080</v>
          </cell>
        </row>
        <row r="439">
          <cell r="F439">
            <v>16.2</v>
          </cell>
        </row>
        <row r="440">
          <cell r="F440">
            <v>16.2</v>
          </cell>
        </row>
        <row r="441">
          <cell r="F441">
            <v>16.2</v>
          </cell>
        </row>
        <row r="442">
          <cell r="F442">
            <v>16.2</v>
          </cell>
        </row>
        <row r="443">
          <cell r="F443">
            <v>16.2</v>
          </cell>
        </row>
        <row r="444">
          <cell r="F444">
            <v>16.2</v>
          </cell>
        </row>
        <row r="445">
          <cell r="F445">
            <v>16.2</v>
          </cell>
        </row>
        <row r="446">
          <cell r="F446">
            <v>16.2</v>
          </cell>
        </row>
        <row r="447">
          <cell r="F447">
            <v>16.2</v>
          </cell>
        </row>
        <row r="448">
          <cell r="F448">
            <v>16.2</v>
          </cell>
        </row>
        <row r="449">
          <cell r="F449">
            <v>16.2</v>
          </cell>
        </row>
        <row r="450">
          <cell r="F450">
            <v>108</v>
          </cell>
        </row>
        <row r="451">
          <cell r="F451">
            <v>165.6</v>
          </cell>
        </row>
        <row r="452">
          <cell r="F452">
            <v>316.8</v>
          </cell>
        </row>
        <row r="453">
          <cell r="F453">
            <v>391.5</v>
          </cell>
        </row>
        <row r="454">
          <cell r="F454">
            <v>504</v>
          </cell>
        </row>
        <row r="455">
          <cell r="F455">
            <v>853.2</v>
          </cell>
        </row>
        <row r="456">
          <cell r="F456">
            <v>999</v>
          </cell>
        </row>
        <row r="457">
          <cell r="F457">
            <v>1124.1</v>
          </cell>
        </row>
        <row r="458">
          <cell r="F458">
            <v>1252.8</v>
          </cell>
        </row>
        <row r="459">
          <cell r="F459">
            <v>1387.8</v>
          </cell>
        </row>
        <row r="460">
          <cell r="F460">
            <v>1800</v>
          </cell>
        </row>
        <row r="461">
          <cell r="F461">
            <v>76.5</v>
          </cell>
        </row>
        <row r="462">
          <cell r="F462">
            <v>90</v>
          </cell>
        </row>
        <row r="463">
          <cell r="F463">
            <v>104.4</v>
          </cell>
        </row>
        <row r="464">
          <cell r="F464">
            <v>139.5</v>
          </cell>
        </row>
        <row r="465">
          <cell r="F465">
            <v>210.6</v>
          </cell>
        </row>
        <row r="466">
          <cell r="F466">
            <v>295.2</v>
          </cell>
        </row>
        <row r="467">
          <cell r="F467">
            <v>346.5</v>
          </cell>
        </row>
        <row r="468">
          <cell r="F468">
            <v>385.2</v>
          </cell>
        </row>
        <row r="469">
          <cell r="F469">
            <v>468</v>
          </cell>
        </row>
        <row r="470">
          <cell r="F470">
            <v>569.7</v>
          </cell>
        </row>
        <row r="471">
          <cell r="F471">
            <v>689.4</v>
          </cell>
        </row>
        <row r="472">
          <cell r="F472">
            <v>778.5</v>
          </cell>
        </row>
        <row r="473">
          <cell r="F473">
            <v>810</v>
          </cell>
        </row>
        <row r="474">
          <cell r="F474">
            <v>919.8</v>
          </cell>
        </row>
        <row r="475">
          <cell r="F475">
            <v>999</v>
          </cell>
        </row>
        <row r="476">
          <cell r="F476">
            <v>1080</v>
          </cell>
        </row>
        <row r="477">
          <cell r="F477">
            <v>1440</v>
          </cell>
        </row>
        <row r="478">
          <cell r="F478">
            <v>133.2</v>
          </cell>
        </row>
        <row r="479">
          <cell r="F479">
            <v>180</v>
          </cell>
        </row>
        <row r="480">
          <cell r="F480">
            <v>223.2</v>
          </cell>
        </row>
        <row r="481">
          <cell r="F481">
            <v>259.2</v>
          </cell>
        </row>
        <row r="482">
          <cell r="F482">
            <v>14.4</v>
          </cell>
        </row>
        <row r="483">
          <cell r="F483">
            <v>15.3</v>
          </cell>
        </row>
        <row r="484">
          <cell r="F484">
            <v>13.5</v>
          </cell>
        </row>
        <row r="485">
          <cell r="F485">
            <v>16.2</v>
          </cell>
        </row>
        <row r="486">
          <cell r="F486">
            <v>23.4</v>
          </cell>
        </row>
        <row r="487">
          <cell r="F487">
            <v>5.4</v>
          </cell>
        </row>
        <row r="488">
          <cell r="F488">
            <v>5.4</v>
          </cell>
        </row>
        <row r="489">
          <cell r="F489">
            <v>9.9</v>
          </cell>
        </row>
        <row r="490">
          <cell r="F490">
            <v>20.7</v>
          </cell>
        </row>
        <row r="491">
          <cell r="F491">
            <v>24.3</v>
          </cell>
        </row>
        <row r="492">
          <cell r="F492">
            <v>30.6</v>
          </cell>
        </row>
        <row r="493">
          <cell r="F493">
            <v>34.2</v>
          </cell>
        </row>
        <row r="494">
          <cell r="F494">
            <v>38.7</v>
          </cell>
        </row>
        <row r="495">
          <cell r="F495">
            <v>42.3</v>
          </cell>
        </row>
        <row r="496">
          <cell r="F496">
            <v>49.5</v>
          </cell>
        </row>
        <row r="497">
          <cell r="F497">
            <v>79.2</v>
          </cell>
        </row>
        <row r="498">
          <cell r="F498">
            <v>43.2</v>
          </cell>
        </row>
        <row r="499">
          <cell r="F499">
            <v>49.5</v>
          </cell>
        </row>
        <row r="500">
          <cell r="F500">
            <v>61.2</v>
          </cell>
        </row>
        <row r="501">
          <cell r="F501">
            <v>69.3</v>
          </cell>
        </row>
        <row r="502">
          <cell r="F502">
            <v>99</v>
          </cell>
        </row>
        <row r="503">
          <cell r="F503">
            <v>101.7</v>
          </cell>
        </row>
        <row r="504">
          <cell r="F504">
            <v>114.3</v>
          </cell>
        </row>
        <row r="505">
          <cell r="F505">
            <v>137.7</v>
          </cell>
        </row>
        <row r="506">
          <cell r="F506">
            <v>158.4</v>
          </cell>
        </row>
        <row r="507">
          <cell r="F507">
            <v>180</v>
          </cell>
        </row>
        <row r="508">
          <cell r="F508">
            <v>214.2</v>
          </cell>
        </row>
        <row r="509">
          <cell r="F509">
            <v>244.8</v>
          </cell>
        </row>
        <row r="510">
          <cell r="F510">
            <v>259.2</v>
          </cell>
        </row>
        <row r="511">
          <cell r="F511">
            <v>297</v>
          </cell>
        </row>
        <row r="512">
          <cell r="F512">
            <v>340.2</v>
          </cell>
        </row>
        <row r="513">
          <cell r="F513">
            <v>360</v>
          </cell>
        </row>
        <row r="514">
          <cell r="F514">
            <v>472.5</v>
          </cell>
        </row>
        <row r="515">
          <cell r="F515">
            <v>55.8</v>
          </cell>
        </row>
        <row r="516">
          <cell r="F516">
            <v>61.2</v>
          </cell>
        </row>
        <row r="517">
          <cell r="F517">
            <v>76.5</v>
          </cell>
        </row>
        <row r="518">
          <cell r="F518">
            <v>90</v>
          </cell>
        </row>
        <row r="519">
          <cell r="F519">
            <v>130.5</v>
          </cell>
        </row>
        <row r="520">
          <cell r="F520">
            <v>156.6</v>
          </cell>
        </row>
        <row r="521">
          <cell r="F521">
            <v>190.8</v>
          </cell>
        </row>
        <row r="522">
          <cell r="F522">
            <v>234</v>
          </cell>
        </row>
        <row r="523">
          <cell r="F523">
            <v>292.5</v>
          </cell>
        </row>
        <row r="524">
          <cell r="F524">
            <v>126.9</v>
          </cell>
        </row>
        <row r="525">
          <cell r="F525">
            <v>439.2</v>
          </cell>
        </row>
        <row r="526">
          <cell r="F526">
            <v>477</v>
          </cell>
        </row>
        <row r="527">
          <cell r="F527">
            <v>33.3</v>
          </cell>
        </row>
        <row r="528">
          <cell r="F528">
            <v>40.5</v>
          </cell>
        </row>
        <row r="529">
          <cell r="F529">
            <v>59.4</v>
          </cell>
        </row>
        <row r="530">
          <cell r="F530">
            <v>78.3</v>
          </cell>
        </row>
        <row r="531">
          <cell r="F531">
            <v>31845.6</v>
          </cell>
        </row>
        <row r="533">
          <cell r="F533" t="str">
            <v>投标报价（不含税，元/根）</v>
          </cell>
        </row>
        <row r="534">
          <cell r="F534">
            <v>7.2</v>
          </cell>
        </row>
        <row r="535">
          <cell r="F535">
            <v>10.8</v>
          </cell>
        </row>
        <row r="536">
          <cell r="F536">
            <v>13.5</v>
          </cell>
        </row>
        <row r="537">
          <cell r="F537">
            <v>13.5</v>
          </cell>
        </row>
        <row r="538">
          <cell r="F538">
            <v>17.1</v>
          </cell>
        </row>
        <row r="539">
          <cell r="F539">
            <v>19.8</v>
          </cell>
        </row>
        <row r="540">
          <cell r="F540">
            <v>23.4</v>
          </cell>
        </row>
        <row r="541">
          <cell r="F541">
            <v>28.8</v>
          </cell>
        </row>
        <row r="542">
          <cell r="F542">
            <v>34.2</v>
          </cell>
        </row>
        <row r="543">
          <cell r="F543">
            <v>39.6</v>
          </cell>
        </row>
        <row r="544">
          <cell r="F544">
            <v>49.5</v>
          </cell>
        </row>
        <row r="545">
          <cell r="F545">
            <v>58.5</v>
          </cell>
        </row>
        <row r="546">
          <cell r="F546">
            <v>315.9</v>
          </cell>
        </row>
        <row r="548">
          <cell r="F548" t="str">
            <v>投标报价（不含税，元/根）</v>
          </cell>
        </row>
        <row r="549">
          <cell r="F549">
            <v>138.6</v>
          </cell>
        </row>
        <row r="550">
          <cell r="F550">
            <v>160.2</v>
          </cell>
        </row>
        <row r="551">
          <cell r="F551">
            <v>178.2</v>
          </cell>
        </row>
        <row r="552">
          <cell r="F552">
            <v>230.4</v>
          </cell>
        </row>
        <row r="553">
          <cell r="F553">
            <v>250.2</v>
          </cell>
        </row>
        <row r="554">
          <cell r="F554">
            <v>277.2</v>
          </cell>
        </row>
        <row r="555">
          <cell r="F555">
            <v>414</v>
          </cell>
        </row>
        <row r="556">
          <cell r="F556">
            <v>34.2</v>
          </cell>
        </row>
        <row r="557">
          <cell r="F557">
            <v>28.8</v>
          </cell>
        </row>
        <row r="558">
          <cell r="F558">
            <v>8.1</v>
          </cell>
        </row>
        <row r="559">
          <cell r="F559">
            <v>17.1</v>
          </cell>
        </row>
        <row r="560">
          <cell r="F560">
            <v>35.1</v>
          </cell>
        </row>
        <row r="561">
          <cell r="F561">
            <v>49.5</v>
          </cell>
        </row>
        <row r="562">
          <cell r="F562">
            <v>85.5</v>
          </cell>
        </row>
        <row r="563">
          <cell r="F563">
            <v>121.5</v>
          </cell>
        </row>
        <row r="564">
          <cell r="F564">
            <v>9</v>
          </cell>
        </row>
        <row r="565">
          <cell r="F565">
            <v>6.3</v>
          </cell>
        </row>
        <row r="566">
          <cell r="F566">
            <v>13.5</v>
          </cell>
        </row>
        <row r="567">
          <cell r="F567">
            <v>14.4</v>
          </cell>
        </row>
        <row r="568">
          <cell r="F568">
            <v>166.5</v>
          </cell>
        </row>
        <row r="569">
          <cell r="F569">
            <v>207.9</v>
          </cell>
        </row>
        <row r="570">
          <cell r="F570">
            <v>306</v>
          </cell>
        </row>
        <row r="571">
          <cell r="F571">
            <v>164.7</v>
          </cell>
        </row>
        <row r="572">
          <cell r="F572">
            <v>2916.9</v>
          </cell>
        </row>
        <row r="574">
          <cell r="F574" t="str">
            <v>（不含税，元/根）</v>
          </cell>
        </row>
        <row r="575">
          <cell r="F575">
            <v>207</v>
          </cell>
        </row>
        <row r="576">
          <cell r="F576">
            <v>288</v>
          </cell>
        </row>
        <row r="577">
          <cell r="F577">
            <v>405</v>
          </cell>
        </row>
        <row r="578">
          <cell r="F578">
            <v>720</v>
          </cell>
        </row>
        <row r="579">
          <cell r="F579">
            <v>864</v>
          </cell>
        </row>
        <row r="580">
          <cell r="F580">
            <v>945</v>
          </cell>
        </row>
        <row r="581">
          <cell r="F581">
            <v>1080</v>
          </cell>
        </row>
        <row r="582">
          <cell r="F582">
            <v>1170</v>
          </cell>
        </row>
        <row r="583">
          <cell r="F583">
            <v>1260</v>
          </cell>
        </row>
        <row r="584">
          <cell r="F584">
            <v>270</v>
          </cell>
        </row>
        <row r="585">
          <cell r="F585">
            <v>450</v>
          </cell>
        </row>
        <row r="586">
          <cell r="F586">
            <v>504</v>
          </cell>
        </row>
        <row r="587">
          <cell r="F587">
            <v>657</v>
          </cell>
        </row>
        <row r="588">
          <cell r="F588">
            <v>387</v>
          </cell>
        </row>
        <row r="589">
          <cell r="F589">
            <v>387</v>
          </cell>
        </row>
        <row r="590">
          <cell r="F590">
            <v>63</v>
          </cell>
        </row>
        <row r="591">
          <cell r="F591">
            <v>75.6</v>
          </cell>
        </row>
        <row r="592">
          <cell r="F592">
            <v>88.2</v>
          </cell>
        </row>
        <row r="593">
          <cell r="F593">
            <v>126</v>
          </cell>
        </row>
        <row r="594">
          <cell r="F594">
            <v>136.8</v>
          </cell>
        </row>
        <row r="595">
          <cell r="F595">
            <v>88.2</v>
          </cell>
        </row>
        <row r="596">
          <cell r="F596">
            <v>317.7</v>
          </cell>
        </row>
        <row r="597">
          <cell r="F597">
            <v>90</v>
          </cell>
        </row>
        <row r="598">
          <cell r="F598">
            <v>108</v>
          </cell>
        </row>
        <row r="599">
          <cell r="F599">
            <v>117</v>
          </cell>
        </row>
        <row r="600">
          <cell r="F600">
            <v>126</v>
          </cell>
        </row>
        <row r="601">
          <cell r="F601">
            <v>135</v>
          </cell>
        </row>
        <row r="602">
          <cell r="F602">
            <v>162</v>
          </cell>
        </row>
        <row r="603">
          <cell r="F603">
            <v>180</v>
          </cell>
        </row>
        <row r="604">
          <cell r="F604">
            <v>216</v>
          </cell>
        </row>
        <row r="605">
          <cell r="F605">
            <v>585</v>
          </cell>
        </row>
        <row r="606">
          <cell r="F606">
            <v>855</v>
          </cell>
        </row>
        <row r="607">
          <cell r="F607">
            <v>1170</v>
          </cell>
        </row>
        <row r="608">
          <cell r="F608">
            <v>144</v>
          </cell>
        </row>
        <row r="609">
          <cell r="F609">
            <v>180</v>
          </cell>
        </row>
        <row r="610">
          <cell r="F610">
            <v>207</v>
          </cell>
        </row>
        <row r="611">
          <cell r="F611">
            <v>234</v>
          </cell>
        </row>
        <row r="612">
          <cell r="F612">
            <v>252</v>
          </cell>
        </row>
        <row r="613">
          <cell r="F613">
            <v>288</v>
          </cell>
        </row>
        <row r="614">
          <cell r="F614">
            <v>324</v>
          </cell>
        </row>
        <row r="615">
          <cell r="F615">
            <v>360</v>
          </cell>
        </row>
        <row r="616">
          <cell r="F616">
            <v>567</v>
          </cell>
        </row>
        <row r="617">
          <cell r="F617">
            <v>648</v>
          </cell>
        </row>
        <row r="618">
          <cell r="F618">
            <v>900</v>
          </cell>
        </row>
        <row r="619">
          <cell r="F619">
            <v>108</v>
          </cell>
        </row>
        <row r="620">
          <cell r="F620">
            <v>144</v>
          </cell>
        </row>
        <row r="621">
          <cell r="F621">
            <v>180</v>
          </cell>
        </row>
        <row r="622">
          <cell r="F622">
            <v>207</v>
          </cell>
        </row>
        <row r="623">
          <cell r="F623">
            <v>234</v>
          </cell>
        </row>
        <row r="624">
          <cell r="F624">
            <v>252</v>
          </cell>
        </row>
        <row r="625">
          <cell r="F625">
            <v>288</v>
          </cell>
        </row>
        <row r="626">
          <cell r="F626">
            <v>342</v>
          </cell>
        </row>
        <row r="627">
          <cell r="F627">
            <v>477</v>
          </cell>
        </row>
        <row r="628">
          <cell r="F628">
            <v>558</v>
          </cell>
        </row>
        <row r="629">
          <cell r="F629">
            <v>810</v>
          </cell>
        </row>
        <row r="630">
          <cell r="F630">
            <v>234</v>
          </cell>
        </row>
        <row r="631">
          <cell r="F631">
            <v>243</v>
          </cell>
        </row>
        <row r="632">
          <cell r="F632">
            <v>252</v>
          </cell>
        </row>
        <row r="633">
          <cell r="F633">
            <v>252</v>
          </cell>
        </row>
        <row r="634">
          <cell r="F634">
            <v>261</v>
          </cell>
        </row>
        <row r="635">
          <cell r="F635">
            <v>261</v>
          </cell>
        </row>
        <row r="636">
          <cell r="F636">
            <v>288</v>
          </cell>
        </row>
        <row r="637">
          <cell r="F637">
            <v>351</v>
          </cell>
        </row>
        <row r="638">
          <cell r="F638">
            <v>450</v>
          </cell>
        </row>
        <row r="639">
          <cell r="F639">
            <v>31.5</v>
          </cell>
        </row>
        <row r="640">
          <cell r="F640">
            <v>40.5</v>
          </cell>
        </row>
        <row r="641">
          <cell r="F641">
            <v>54</v>
          </cell>
        </row>
        <row r="642">
          <cell r="F642">
            <v>81</v>
          </cell>
        </row>
        <row r="643">
          <cell r="F643">
            <v>90</v>
          </cell>
        </row>
        <row r="644">
          <cell r="F644">
            <v>108</v>
          </cell>
        </row>
        <row r="645">
          <cell r="F645">
            <v>135</v>
          </cell>
        </row>
        <row r="646">
          <cell r="F646">
            <v>180</v>
          </cell>
        </row>
        <row r="647">
          <cell r="F647">
            <v>270</v>
          </cell>
        </row>
        <row r="648">
          <cell r="F648">
            <v>31.5</v>
          </cell>
        </row>
        <row r="649">
          <cell r="F649">
            <v>40.5</v>
          </cell>
        </row>
        <row r="650">
          <cell r="F650">
            <v>54</v>
          </cell>
        </row>
        <row r="651">
          <cell r="F651">
            <v>81</v>
          </cell>
        </row>
        <row r="652">
          <cell r="F652">
            <v>90</v>
          </cell>
        </row>
        <row r="653">
          <cell r="F653">
            <v>108</v>
          </cell>
        </row>
        <row r="654">
          <cell r="F654">
            <v>135</v>
          </cell>
        </row>
        <row r="655">
          <cell r="F655">
            <v>180</v>
          </cell>
        </row>
        <row r="656">
          <cell r="F656">
            <v>270</v>
          </cell>
        </row>
        <row r="657">
          <cell r="F657">
            <v>234</v>
          </cell>
        </row>
        <row r="658">
          <cell r="F658">
            <v>243</v>
          </cell>
        </row>
        <row r="659">
          <cell r="F659">
            <v>252</v>
          </cell>
        </row>
        <row r="660">
          <cell r="F660">
            <v>252</v>
          </cell>
        </row>
        <row r="661">
          <cell r="F661">
            <v>261</v>
          </cell>
        </row>
        <row r="662">
          <cell r="F662">
            <v>261</v>
          </cell>
        </row>
        <row r="663">
          <cell r="F663">
            <v>288</v>
          </cell>
        </row>
        <row r="664">
          <cell r="F664">
            <v>351</v>
          </cell>
        </row>
        <row r="665">
          <cell r="F665">
            <v>450</v>
          </cell>
        </row>
        <row r="666">
          <cell r="F666">
            <v>31.5</v>
          </cell>
        </row>
        <row r="667">
          <cell r="F667">
            <v>40.5</v>
          </cell>
        </row>
        <row r="668">
          <cell r="F668">
            <v>54</v>
          </cell>
        </row>
        <row r="669">
          <cell r="F669">
            <v>81</v>
          </cell>
        </row>
        <row r="670">
          <cell r="F670">
            <v>90</v>
          </cell>
        </row>
        <row r="671">
          <cell r="F671">
            <v>108</v>
          </cell>
        </row>
        <row r="672">
          <cell r="F672">
            <v>135</v>
          </cell>
        </row>
        <row r="673">
          <cell r="F673">
            <v>180</v>
          </cell>
        </row>
        <row r="674">
          <cell r="F674">
            <v>270</v>
          </cell>
        </row>
        <row r="675">
          <cell r="F675">
            <v>31.5</v>
          </cell>
        </row>
        <row r="676">
          <cell r="F676">
            <v>40.5</v>
          </cell>
        </row>
        <row r="677">
          <cell r="F677">
            <v>54</v>
          </cell>
        </row>
        <row r="678">
          <cell r="F678">
            <v>81</v>
          </cell>
        </row>
        <row r="679">
          <cell r="F679">
            <v>90</v>
          </cell>
        </row>
        <row r="680">
          <cell r="F680">
            <v>108</v>
          </cell>
        </row>
        <row r="681">
          <cell r="F681">
            <v>135</v>
          </cell>
        </row>
        <row r="682">
          <cell r="F682">
            <v>180</v>
          </cell>
        </row>
        <row r="683">
          <cell r="F683">
            <v>270</v>
          </cell>
        </row>
        <row r="684">
          <cell r="F684">
            <v>31081.5</v>
          </cell>
        </row>
        <row r="685">
          <cell r="F685">
            <v>364609.8</v>
          </cell>
        </row>
      </sheetData>
      <sheetData sheetId="10">
        <row r="9">
          <cell r="F9">
            <v>15</v>
          </cell>
        </row>
        <row r="10">
          <cell r="F10">
            <v>17</v>
          </cell>
        </row>
        <row r="11">
          <cell r="F11">
            <v>28</v>
          </cell>
        </row>
        <row r="12">
          <cell r="F12">
            <v>38</v>
          </cell>
        </row>
        <row r="13">
          <cell r="F13">
            <v>62</v>
          </cell>
        </row>
        <row r="14">
          <cell r="F14">
            <v>94</v>
          </cell>
        </row>
        <row r="15">
          <cell r="F15">
            <v>138</v>
          </cell>
        </row>
        <row r="16">
          <cell r="F16">
            <v>213</v>
          </cell>
        </row>
        <row r="17">
          <cell r="F17">
            <v>24</v>
          </cell>
        </row>
        <row r="18">
          <cell r="F18">
            <v>35</v>
          </cell>
        </row>
        <row r="19">
          <cell r="F19">
            <v>52</v>
          </cell>
        </row>
        <row r="20">
          <cell r="F20">
            <v>82</v>
          </cell>
        </row>
        <row r="21">
          <cell r="F21">
            <v>118</v>
          </cell>
        </row>
        <row r="22">
          <cell r="F22">
            <v>184</v>
          </cell>
        </row>
        <row r="23">
          <cell r="F23">
            <v>258</v>
          </cell>
        </row>
        <row r="24">
          <cell r="F24">
            <v>308</v>
          </cell>
        </row>
        <row r="25">
          <cell r="F25">
            <v>46</v>
          </cell>
        </row>
        <row r="26">
          <cell r="F26">
            <v>84</v>
          </cell>
        </row>
        <row r="27">
          <cell r="F27">
            <v>136</v>
          </cell>
        </row>
        <row r="28">
          <cell r="F28">
            <v>214</v>
          </cell>
        </row>
        <row r="29">
          <cell r="F29">
            <v>304</v>
          </cell>
        </row>
        <row r="30">
          <cell r="F30">
            <v>405</v>
          </cell>
        </row>
        <row r="31">
          <cell r="F31">
            <v>506</v>
          </cell>
        </row>
        <row r="32">
          <cell r="F32">
            <v>604</v>
          </cell>
        </row>
        <row r="33">
          <cell r="F33">
            <v>700</v>
          </cell>
        </row>
        <row r="34">
          <cell r="F34">
            <v>316</v>
          </cell>
        </row>
        <row r="35">
          <cell r="F35">
            <v>454</v>
          </cell>
        </row>
        <row r="36">
          <cell r="F36">
            <v>590</v>
          </cell>
        </row>
        <row r="37">
          <cell r="F37">
            <v>725</v>
          </cell>
        </row>
        <row r="38">
          <cell r="F38">
            <v>856</v>
          </cell>
        </row>
        <row r="39">
          <cell r="F39">
            <v>980</v>
          </cell>
        </row>
        <row r="40">
          <cell r="F40">
            <v>982</v>
          </cell>
        </row>
        <row r="41">
          <cell r="F41">
            <v>1000</v>
          </cell>
        </row>
        <row r="42">
          <cell r="F42">
            <v>1150</v>
          </cell>
        </row>
        <row r="43">
          <cell r="F43">
            <v>1340</v>
          </cell>
        </row>
        <row r="44">
          <cell r="F44">
            <v>456</v>
          </cell>
        </row>
        <row r="45">
          <cell r="F45">
            <v>590</v>
          </cell>
        </row>
        <row r="46">
          <cell r="F46">
            <v>700</v>
          </cell>
        </row>
        <row r="47">
          <cell r="F47">
            <v>850</v>
          </cell>
        </row>
        <row r="48">
          <cell r="F48">
            <v>1000</v>
          </cell>
        </row>
        <row r="49">
          <cell r="F49">
            <v>1050</v>
          </cell>
        </row>
        <row r="50">
          <cell r="F50">
            <v>1160</v>
          </cell>
        </row>
        <row r="51">
          <cell r="F51">
            <v>1400</v>
          </cell>
        </row>
        <row r="52">
          <cell r="F52">
            <v>1600</v>
          </cell>
        </row>
        <row r="53">
          <cell r="F53">
            <v>1700</v>
          </cell>
        </row>
        <row r="54">
          <cell r="F54">
            <v>554</v>
          </cell>
        </row>
        <row r="55">
          <cell r="F55">
            <v>765</v>
          </cell>
        </row>
        <row r="56">
          <cell r="F56">
            <v>940</v>
          </cell>
        </row>
        <row r="57">
          <cell r="F57">
            <v>1100</v>
          </cell>
        </row>
        <row r="58">
          <cell r="F58">
            <v>1300</v>
          </cell>
        </row>
        <row r="59">
          <cell r="F59">
            <v>1400</v>
          </cell>
        </row>
        <row r="60">
          <cell r="F60">
            <v>1560</v>
          </cell>
        </row>
        <row r="61">
          <cell r="F61">
            <v>1700</v>
          </cell>
        </row>
        <row r="62">
          <cell r="F62">
            <v>1800</v>
          </cell>
        </row>
        <row r="63">
          <cell r="F63">
            <v>1900</v>
          </cell>
        </row>
        <row r="64">
          <cell r="F64">
            <v>760</v>
          </cell>
        </row>
        <row r="65">
          <cell r="F65">
            <v>950</v>
          </cell>
        </row>
        <row r="66">
          <cell r="F66">
            <v>1200</v>
          </cell>
        </row>
        <row r="67">
          <cell r="F67">
            <v>1500</v>
          </cell>
        </row>
        <row r="68">
          <cell r="F68">
            <v>1600</v>
          </cell>
        </row>
        <row r="69">
          <cell r="F69">
            <v>1830</v>
          </cell>
        </row>
        <row r="70">
          <cell r="F70">
            <v>2000</v>
          </cell>
        </row>
        <row r="71">
          <cell r="F71">
            <v>2100</v>
          </cell>
        </row>
        <row r="72">
          <cell r="F72">
            <v>2280</v>
          </cell>
        </row>
        <row r="73">
          <cell r="F73">
            <v>2600</v>
          </cell>
        </row>
        <row r="74">
          <cell r="F74">
            <v>700</v>
          </cell>
        </row>
        <row r="75">
          <cell r="F75">
            <v>800</v>
          </cell>
        </row>
        <row r="76">
          <cell r="F76">
            <v>1000</v>
          </cell>
        </row>
        <row r="77">
          <cell r="F77">
            <v>1080</v>
          </cell>
        </row>
        <row r="78">
          <cell r="F78">
            <v>1200</v>
          </cell>
        </row>
        <row r="79">
          <cell r="F79">
            <v>1300</v>
          </cell>
        </row>
        <row r="80">
          <cell r="F80">
            <v>1500</v>
          </cell>
        </row>
        <row r="81">
          <cell r="F81">
            <v>1800</v>
          </cell>
        </row>
        <row r="82">
          <cell r="F82">
            <v>1900</v>
          </cell>
        </row>
        <row r="83">
          <cell r="F83">
            <v>2000</v>
          </cell>
        </row>
        <row r="84">
          <cell r="F84">
            <v>66683</v>
          </cell>
        </row>
        <row r="89">
          <cell r="F89">
            <v>173</v>
          </cell>
        </row>
        <row r="90">
          <cell r="F90">
            <v>184</v>
          </cell>
        </row>
        <row r="91">
          <cell r="F91">
            <v>270</v>
          </cell>
        </row>
        <row r="92">
          <cell r="F92">
            <v>310</v>
          </cell>
        </row>
        <row r="93">
          <cell r="F93">
            <v>350</v>
          </cell>
        </row>
        <row r="94">
          <cell r="F94">
            <v>390</v>
          </cell>
        </row>
        <row r="95">
          <cell r="F95">
            <v>436</v>
          </cell>
        </row>
        <row r="96">
          <cell r="F96">
            <v>500</v>
          </cell>
        </row>
        <row r="97">
          <cell r="F97">
            <v>546</v>
          </cell>
        </row>
        <row r="98">
          <cell r="F98">
            <v>600</v>
          </cell>
        </row>
        <row r="99">
          <cell r="F99">
            <v>654</v>
          </cell>
        </row>
        <row r="100">
          <cell r="F100">
            <v>710</v>
          </cell>
        </row>
        <row r="101">
          <cell r="F101">
            <v>765</v>
          </cell>
        </row>
        <row r="102">
          <cell r="F102">
            <v>830</v>
          </cell>
        </row>
        <row r="103">
          <cell r="F103">
            <v>910</v>
          </cell>
        </row>
        <row r="104">
          <cell r="F104">
            <v>1024</v>
          </cell>
        </row>
        <row r="105">
          <cell r="F105">
            <v>280</v>
          </cell>
        </row>
        <row r="106">
          <cell r="F106">
            <v>310</v>
          </cell>
        </row>
        <row r="107">
          <cell r="F107">
            <v>390</v>
          </cell>
        </row>
        <row r="108">
          <cell r="F108">
            <v>458</v>
          </cell>
        </row>
        <row r="109">
          <cell r="F109">
            <v>500</v>
          </cell>
        </row>
        <row r="110">
          <cell r="F110">
            <v>610</v>
          </cell>
        </row>
        <row r="111">
          <cell r="F111">
            <v>630</v>
          </cell>
        </row>
        <row r="112">
          <cell r="F112">
            <v>728</v>
          </cell>
        </row>
        <row r="113">
          <cell r="F113">
            <v>795</v>
          </cell>
        </row>
        <row r="114">
          <cell r="F114">
            <v>860</v>
          </cell>
        </row>
        <row r="115">
          <cell r="F115">
            <v>870</v>
          </cell>
        </row>
        <row r="116">
          <cell r="F116">
            <v>970</v>
          </cell>
        </row>
        <row r="117">
          <cell r="F117">
            <v>1000</v>
          </cell>
        </row>
        <row r="118">
          <cell r="F118">
            <v>1080</v>
          </cell>
        </row>
        <row r="119">
          <cell r="F119">
            <v>1150</v>
          </cell>
        </row>
        <row r="120">
          <cell r="F120">
            <v>1160</v>
          </cell>
        </row>
        <row r="121">
          <cell r="F121">
            <v>390</v>
          </cell>
        </row>
        <row r="122">
          <cell r="F122">
            <v>436</v>
          </cell>
        </row>
        <row r="123">
          <cell r="F123">
            <v>540</v>
          </cell>
        </row>
        <row r="124">
          <cell r="F124">
            <v>630</v>
          </cell>
        </row>
        <row r="125">
          <cell r="F125">
            <v>700</v>
          </cell>
        </row>
        <row r="126">
          <cell r="F126">
            <v>762</v>
          </cell>
        </row>
        <row r="127">
          <cell r="F127">
            <v>820</v>
          </cell>
        </row>
        <row r="128">
          <cell r="F128">
            <v>940</v>
          </cell>
        </row>
        <row r="129">
          <cell r="F129">
            <v>980</v>
          </cell>
        </row>
        <row r="130">
          <cell r="F130">
            <v>1000</v>
          </cell>
        </row>
        <row r="131">
          <cell r="F131">
            <v>1140</v>
          </cell>
        </row>
        <row r="132">
          <cell r="F132">
            <v>1200</v>
          </cell>
        </row>
        <row r="133">
          <cell r="F133">
            <v>1280</v>
          </cell>
        </row>
        <row r="134">
          <cell r="F134">
            <v>1400</v>
          </cell>
        </row>
        <row r="135">
          <cell r="F135">
            <v>1410</v>
          </cell>
        </row>
        <row r="136">
          <cell r="F136">
            <v>1600</v>
          </cell>
        </row>
        <row r="137">
          <cell r="F137">
            <v>500</v>
          </cell>
        </row>
        <row r="138">
          <cell r="F138">
            <v>560</v>
          </cell>
        </row>
        <row r="139">
          <cell r="F139">
            <v>640</v>
          </cell>
        </row>
        <row r="140">
          <cell r="F140">
            <v>750</v>
          </cell>
        </row>
        <row r="141">
          <cell r="F141">
            <v>820</v>
          </cell>
        </row>
        <row r="142">
          <cell r="F142">
            <v>864</v>
          </cell>
        </row>
        <row r="143">
          <cell r="F143">
            <v>960</v>
          </cell>
        </row>
        <row r="144">
          <cell r="F144">
            <v>1000</v>
          </cell>
        </row>
        <row r="145">
          <cell r="F145">
            <v>1060</v>
          </cell>
        </row>
        <row r="146">
          <cell r="F146">
            <v>1080</v>
          </cell>
        </row>
        <row r="147">
          <cell r="F147">
            <v>1250</v>
          </cell>
        </row>
        <row r="148">
          <cell r="F148">
            <v>1350</v>
          </cell>
        </row>
        <row r="149">
          <cell r="F149">
            <v>1360</v>
          </cell>
        </row>
        <row r="150">
          <cell r="F150">
            <v>1400</v>
          </cell>
        </row>
        <row r="151">
          <cell r="F151">
            <v>1550</v>
          </cell>
        </row>
        <row r="152">
          <cell r="F152">
            <v>1620</v>
          </cell>
        </row>
        <row r="153">
          <cell r="F153">
            <v>600</v>
          </cell>
        </row>
        <row r="154">
          <cell r="F154">
            <v>700</v>
          </cell>
        </row>
        <row r="155">
          <cell r="F155">
            <v>800</v>
          </cell>
        </row>
        <row r="156">
          <cell r="F156">
            <v>850</v>
          </cell>
        </row>
        <row r="157">
          <cell r="F157">
            <v>930</v>
          </cell>
        </row>
        <row r="158">
          <cell r="F158">
            <v>1000</v>
          </cell>
        </row>
        <row r="159">
          <cell r="F159">
            <v>1050</v>
          </cell>
        </row>
        <row r="160">
          <cell r="F160">
            <v>1160</v>
          </cell>
        </row>
        <row r="161">
          <cell r="F161">
            <v>1180</v>
          </cell>
        </row>
        <row r="162">
          <cell r="F162">
            <v>1320</v>
          </cell>
        </row>
        <row r="163">
          <cell r="F163">
            <v>1360</v>
          </cell>
        </row>
        <row r="164">
          <cell r="F164">
            <v>1500</v>
          </cell>
        </row>
        <row r="165">
          <cell r="F165">
            <v>1560</v>
          </cell>
        </row>
        <row r="166">
          <cell r="F166">
            <v>1600</v>
          </cell>
        </row>
        <row r="167">
          <cell r="F167">
            <v>1680</v>
          </cell>
        </row>
        <row r="168">
          <cell r="F168">
            <v>1900</v>
          </cell>
        </row>
        <row r="169">
          <cell r="F169">
            <v>71625</v>
          </cell>
        </row>
        <row r="174">
          <cell r="F174">
            <v>740</v>
          </cell>
        </row>
        <row r="175">
          <cell r="F175">
            <v>850</v>
          </cell>
        </row>
        <row r="176">
          <cell r="F176">
            <v>940</v>
          </cell>
        </row>
        <row r="177">
          <cell r="F177">
            <v>985</v>
          </cell>
        </row>
        <row r="178">
          <cell r="F178">
            <v>1060</v>
          </cell>
        </row>
        <row r="179">
          <cell r="F179">
            <v>1095</v>
          </cell>
        </row>
        <row r="180">
          <cell r="F180">
            <v>1200</v>
          </cell>
        </row>
        <row r="181">
          <cell r="F181">
            <v>1300</v>
          </cell>
        </row>
        <row r="182">
          <cell r="F182">
            <v>1340</v>
          </cell>
        </row>
        <row r="183">
          <cell r="F183">
            <v>1400</v>
          </cell>
        </row>
        <row r="184">
          <cell r="F184">
            <v>1580</v>
          </cell>
        </row>
        <row r="185">
          <cell r="F185">
            <v>1600</v>
          </cell>
        </row>
        <row r="186">
          <cell r="F186">
            <v>1700</v>
          </cell>
        </row>
        <row r="187">
          <cell r="F187">
            <v>1780</v>
          </cell>
        </row>
        <row r="188">
          <cell r="F188">
            <v>1800</v>
          </cell>
        </row>
        <row r="189">
          <cell r="F189">
            <v>1800</v>
          </cell>
        </row>
        <row r="190">
          <cell r="F190">
            <v>830</v>
          </cell>
        </row>
        <row r="191">
          <cell r="F191">
            <v>930</v>
          </cell>
        </row>
        <row r="192">
          <cell r="F192">
            <v>970</v>
          </cell>
        </row>
        <row r="193">
          <cell r="F193">
            <v>980</v>
          </cell>
        </row>
        <row r="194">
          <cell r="F194">
            <v>1050</v>
          </cell>
        </row>
        <row r="195">
          <cell r="F195">
            <v>1280</v>
          </cell>
        </row>
        <row r="196">
          <cell r="F196">
            <v>1300</v>
          </cell>
        </row>
        <row r="197">
          <cell r="F197">
            <v>1350</v>
          </cell>
        </row>
        <row r="198">
          <cell r="F198">
            <v>1400</v>
          </cell>
        </row>
        <row r="199">
          <cell r="F199">
            <v>1560</v>
          </cell>
        </row>
        <row r="200">
          <cell r="F200">
            <v>1600</v>
          </cell>
        </row>
        <row r="201">
          <cell r="F201">
            <v>1630</v>
          </cell>
        </row>
        <row r="202">
          <cell r="F202">
            <v>1700</v>
          </cell>
        </row>
        <row r="203">
          <cell r="F203">
            <v>1800</v>
          </cell>
        </row>
        <row r="204">
          <cell r="F204">
            <v>1880</v>
          </cell>
        </row>
        <row r="205">
          <cell r="F205">
            <v>1950</v>
          </cell>
        </row>
        <row r="206">
          <cell r="F206">
            <v>930</v>
          </cell>
        </row>
        <row r="207">
          <cell r="F207">
            <v>960</v>
          </cell>
        </row>
        <row r="208">
          <cell r="F208">
            <v>1000</v>
          </cell>
        </row>
        <row r="209">
          <cell r="F209">
            <v>1020</v>
          </cell>
        </row>
        <row r="210">
          <cell r="F210">
            <v>1200</v>
          </cell>
        </row>
        <row r="211">
          <cell r="F211">
            <v>1400</v>
          </cell>
        </row>
        <row r="212">
          <cell r="F212">
            <v>1500</v>
          </cell>
        </row>
        <row r="213">
          <cell r="F213">
            <v>1530</v>
          </cell>
        </row>
        <row r="214">
          <cell r="F214">
            <v>1660</v>
          </cell>
        </row>
        <row r="215">
          <cell r="F215">
            <v>1700</v>
          </cell>
        </row>
        <row r="216">
          <cell r="F216">
            <v>1860</v>
          </cell>
        </row>
        <row r="217">
          <cell r="F217">
            <v>1950</v>
          </cell>
        </row>
        <row r="218">
          <cell r="F218">
            <v>2100</v>
          </cell>
        </row>
        <row r="219">
          <cell r="F219">
            <v>2300</v>
          </cell>
        </row>
        <row r="220">
          <cell r="F220">
            <v>2400</v>
          </cell>
        </row>
        <row r="221">
          <cell r="F221">
            <v>2480</v>
          </cell>
        </row>
        <row r="222">
          <cell r="F222">
            <v>800</v>
          </cell>
        </row>
        <row r="223">
          <cell r="F223">
            <v>850</v>
          </cell>
        </row>
        <row r="224">
          <cell r="F224">
            <v>920</v>
          </cell>
        </row>
        <row r="225">
          <cell r="F225">
            <v>980</v>
          </cell>
        </row>
        <row r="226">
          <cell r="F226">
            <v>1050</v>
          </cell>
        </row>
        <row r="227">
          <cell r="F227">
            <v>1100</v>
          </cell>
        </row>
        <row r="228">
          <cell r="F228">
            <v>1200</v>
          </cell>
        </row>
        <row r="229">
          <cell r="F229">
            <v>1300</v>
          </cell>
        </row>
        <row r="230">
          <cell r="F230">
            <v>1350</v>
          </cell>
        </row>
        <row r="231">
          <cell r="F231">
            <v>1400</v>
          </cell>
        </row>
        <row r="232">
          <cell r="F232">
            <v>1450</v>
          </cell>
        </row>
        <row r="233">
          <cell r="F233">
            <v>1600</v>
          </cell>
        </row>
        <row r="234">
          <cell r="F234">
            <v>1650</v>
          </cell>
        </row>
        <row r="235">
          <cell r="F235">
            <v>1700</v>
          </cell>
        </row>
        <row r="236">
          <cell r="F236">
            <v>1800</v>
          </cell>
        </row>
        <row r="237">
          <cell r="F237">
            <v>2200</v>
          </cell>
        </row>
        <row r="238">
          <cell r="F238">
            <v>90720</v>
          </cell>
        </row>
        <row r="242">
          <cell r="F242">
            <v>60</v>
          </cell>
        </row>
        <row r="243">
          <cell r="F243">
            <v>81</v>
          </cell>
        </row>
        <row r="244">
          <cell r="F244">
            <v>96</v>
          </cell>
        </row>
        <row r="245">
          <cell r="F245">
            <v>130</v>
          </cell>
        </row>
        <row r="246">
          <cell r="F246">
            <v>160</v>
          </cell>
        </row>
        <row r="247">
          <cell r="F247">
            <v>195</v>
          </cell>
        </row>
        <row r="248">
          <cell r="F248">
            <v>238</v>
          </cell>
        </row>
        <row r="249">
          <cell r="F249">
            <v>300</v>
          </cell>
        </row>
        <row r="250">
          <cell r="F250">
            <v>82</v>
          </cell>
        </row>
        <row r="251">
          <cell r="F251">
            <v>106</v>
          </cell>
        </row>
        <row r="252">
          <cell r="F252">
            <v>128</v>
          </cell>
        </row>
        <row r="253">
          <cell r="F253">
            <v>163</v>
          </cell>
        </row>
        <row r="254">
          <cell r="F254">
            <v>216</v>
          </cell>
        </row>
        <row r="255">
          <cell r="F255">
            <v>270</v>
          </cell>
        </row>
        <row r="256">
          <cell r="F256">
            <v>294</v>
          </cell>
        </row>
        <row r="257">
          <cell r="F257">
            <v>2519</v>
          </cell>
        </row>
        <row r="261">
          <cell r="F261">
            <v>68</v>
          </cell>
        </row>
        <row r="262">
          <cell r="F262">
            <v>96</v>
          </cell>
        </row>
        <row r="263">
          <cell r="F263">
            <v>130</v>
          </cell>
        </row>
        <row r="264">
          <cell r="F264">
            <v>150</v>
          </cell>
        </row>
        <row r="265">
          <cell r="F265">
            <v>185</v>
          </cell>
        </row>
        <row r="266">
          <cell r="F266">
            <v>240</v>
          </cell>
        </row>
        <row r="267">
          <cell r="F267">
            <v>280</v>
          </cell>
        </row>
        <row r="268">
          <cell r="F268">
            <v>378</v>
          </cell>
        </row>
        <row r="269">
          <cell r="F269">
            <v>93</v>
          </cell>
        </row>
        <row r="270">
          <cell r="F270">
            <v>115</v>
          </cell>
        </row>
        <row r="271">
          <cell r="F271">
            <v>141</v>
          </cell>
        </row>
        <row r="272">
          <cell r="F272">
            <v>170</v>
          </cell>
        </row>
        <row r="273">
          <cell r="F273">
            <v>240</v>
          </cell>
        </row>
        <row r="274">
          <cell r="F274">
            <v>280</v>
          </cell>
        </row>
        <row r="275">
          <cell r="F275">
            <v>370</v>
          </cell>
        </row>
        <row r="276">
          <cell r="F276">
            <v>410</v>
          </cell>
        </row>
        <row r="277">
          <cell r="F277">
            <v>3346</v>
          </cell>
        </row>
        <row r="281">
          <cell r="F281">
            <v>62</v>
          </cell>
        </row>
        <row r="282">
          <cell r="F282">
            <v>73</v>
          </cell>
        </row>
        <row r="283">
          <cell r="F283">
            <v>86</v>
          </cell>
        </row>
        <row r="284">
          <cell r="F284">
            <v>104</v>
          </cell>
        </row>
        <row r="285">
          <cell r="F285">
            <v>128</v>
          </cell>
        </row>
        <row r="286">
          <cell r="F286">
            <v>164</v>
          </cell>
        </row>
        <row r="287">
          <cell r="F287">
            <v>226</v>
          </cell>
        </row>
        <row r="288">
          <cell r="F288">
            <v>72</v>
          </cell>
        </row>
        <row r="289">
          <cell r="F289">
            <v>86</v>
          </cell>
        </row>
        <row r="290">
          <cell r="F290">
            <v>106</v>
          </cell>
        </row>
        <row r="291">
          <cell r="F291">
            <v>118</v>
          </cell>
        </row>
        <row r="292">
          <cell r="F292">
            <v>140</v>
          </cell>
        </row>
        <row r="293">
          <cell r="F293">
            <v>170</v>
          </cell>
        </row>
        <row r="294">
          <cell r="F294">
            <v>216</v>
          </cell>
        </row>
        <row r="295">
          <cell r="F295">
            <v>92</v>
          </cell>
        </row>
        <row r="296">
          <cell r="F296">
            <v>104</v>
          </cell>
        </row>
        <row r="297">
          <cell r="F297">
            <v>125</v>
          </cell>
        </row>
        <row r="298">
          <cell r="F298">
            <v>140</v>
          </cell>
        </row>
        <row r="299">
          <cell r="F299">
            <v>162</v>
          </cell>
        </row>
        <row r="300">
          <cell r="F300">
            <v>195</v>
          </cell>
        </row>
        <row r="301">
          <cell r="F301">
            <v>195</v>
          </cell>
        </row>
        <row r="302">
          <cell r="F302">
            <v>84</v>
          </cell>
        </row>
        <row r="303">
          <cell r="F303">
            <v>106</v>
          </cell>
        </row>
        <row r="304">
          <cell r="F304">
            <v>118</v>
          </cell>
        </row>
        <row r="305">
          <cell r="F305">
            <v>130</v>
          </cell>
        </row>
        <row r="306">
          <cell r="F306">
            <v>160</v>
          </cell>
        </row>
        <row r="307">
          <cell r="F307">
            <v>194</v>
          </cell>
        </row>
        <row r="308">
          <cell r="F308">
            <v>226</v>
          </cell>
        </row>
        <row r="309">
          <cell r="F309">
            <v>84</v>
          </cell>
        </row>
        <row r="310">
          <cell r="F310">
            <v>118</v>
          </cell>
        </row>
        <row r="311">
          <cell r="F311">
            <v>138</v>
          </cell>
        </row>
        <row r="312">
          <cell r="F312">
            <v>168</v>
          </cell>
        </row>
        <row r="313">
          <cell r="F313">
            <v>194</v>
          </cell>
        </row>
        <row r="314">
          <cell r="F314">
            <v>238</v>
          </cell>
        </row>
        <row r="315">
          <cell r="F315">
            <v>310</v>
          </cell>
        </row>
        <row r="316">
          <cell r="F316">
            <v>106</v>
          </cell>
        </row>
        <row r="317">
          <cell r="F317">
            <v>126</v>
          </cell>
        </row>
        <row r="318">
          <cell r="F318">
            <v>150</v>
          </cell>
        </row>
        <row r="319">
          <cell r="F319">
            <v>200</v>
          </cell>
        </row>
        <row r="320">
          <cell r="F320">
            <v>256</v>
          </cell>
        </row>
        <row r="321">
          <cell r="F321">
            <v>330</v>
          </cell>
        </row>
        <row r="322">
          <cell r="F322">
            <v>364</v>
          </cell>
        </row>
        <row r="323">
          <cell r="F323">
            <v>6564</v>
          </cell>
        </row>
        <row r="327">
          <cell r="F327">
            <v>150</v>
          </cell>
        </row>
        <row r="328">
          <cell r="F328">
            <v>310</v>
          </cell>
        </row>
        <row r="329">
          <cell r="F329">
            <v>150</v>
          </cell>
        </row>
        <row r="330">
          <cell r="F330">
            <v>310</v>
          </cell>
        </row>
        <row r="331">
          <cell r="F331">
            <v>616</v>
          </cell>
        </row>
        <row r="332">
          <cell r="F332">
            <v>935</v>
          </cell>
        </row>
        <row r="333">
          <cell r="F333">
            <v>1240</v>
          </cell>
        </row>
        <row r="334">
          <cell r="F334">
            <v>1876</v>
          </cell>
        </row>
        <row r="335">
          <cell r="F335">
            <v>1260</v>
          </cell>
        </row>
        <row r="336">
          <cell r="F336">
            <v>2160</v>
          </cell>
        </row>
        <row r="337">
          <cell r="F337">
            <v>2480</v>
          </cell>
        </row>
        <row r="338">
          <cell r="F338">
            <v>3100</v>
          </cell>
        </row>
        <row r="339">
          <cell r="F339">
            <v>190</v>
          </cell>
        </row>
        <row r="340">
          <cell r="F340">
            <v>386</v>
          </cell>
        </row>
        <row r="341">
          <cell r="F341">
            <v>778</v>
          </cell>
        </row>
        <row r="342">
          <cell r="F342">
            <v>15941</v>
          </cell>
        </row>
        <row r="347">
          <cell r="F347">
            <v>126</v>
          </cell>
        </row>
        <row r="348">
          <cell r="F348">
            <v>156</v>
          </cell>
        </row>
        <row r="349">
          <cell r="F349">
            <v>200</v>
          </cell>
        </row>
        <row r="350">
          <cell r="F350">
            <v>248</v>
          </cell>
        </row>
        <row r="351">
          <cell r="F351">
            <v>290</v>
          </cell>
        </row>
        <row r="352">
          <cell r="F352">
            <v>338</v>
          </cell>
        </row>
        <row r="353">
          <cell r="F353">
            <v>160</v>
          </cell>
        </row>
        <row r="354">
          <cell r="F354">
            <v>210</v>
          </cell>
        </row>
        <row r="355">
          <cell r="F355">
            <v>258</v>
          </cell>
        </row>
        <row r="356">
          <cell r="F356">
            <v>300</v>
          </cell>
        </row>
        <row r="357">
          <cell r="F357">
            <v>324</v>
          </cell>
        </row>
        <row r="358">
          <cell r="F358">
            <v>380</v>
          </cell>
        </row>
        <row r="359">
          <cell r="F359">
            <v>458</v>
          </cell>
        </row>
        <row r="360">
          <cell r="F360">
            <v>480</v>
          </cell>
        </row>
        <row r="361">
          <cell r="F361">
            <v>500</v>
          </cell>
        </row>
        <row r="362">
          <cell r="F362">
            <v>543</v>
          </cell>
        </row>
        <row r="363">
          <cell r="F363">
            <v>600</v>
          </cell>
        </row>
        <row r="364">
          <cell r="F364">
            <v>654</v>
          </cell>
        </row>
        <row r="365">
          <cell r="F365">
            <v>700</v>
          </cell>
        </row>
        <row r="366">
          <cell r="F366">
            <v>760</v>
          </cell>
        </row>
        <row r="367">
          <cell r="F367">
            <v>826</v>
          </cell>
        </row>
        <row r="368">
          <cell r="F368">
            <v>900</v>
          </cell>
        </row>
        <row r="369">
          <cell r="F369">
            <v>215</v>
          </cell>
        </row>
        <row r="370">
          <cell r="F370">
            <v>280</v>
          </cell>
        </row>
        <row r="371">
          <cell r="F371">
            <v>370</v>
          </cell>
        </row>
        <row r="372">
          <cell r="F372">
            <v>400</v>
          </cell>
        </row>
        <row r="373">
          <cell r="F373">
            <v>435</v>
          </cell>
        </row>
        <row r="374">
          <cell r="F374">
            <v>500</v>
          </cell>
        </row>
        <row r="375">
          <cell r="F375">
            <v>540</v>
          </cell>
        </row>
        <row r="376">
          <cell r="F376">
            <v>600</v>
          </cell>
        </row>
        <row r="377">
          <cell r="F377">
            <v>650</v>
          </cell>
        </row>
        <row r="378">
          <cell r="F378">
            <v>740</v>
          </cell>
        </row>
        <row r="379">
          <cell r="F379">
            <v>800</v>
          </cell>
        </row>
        <row r="380">
          <cell r="F380">
            <v>860</v>
          </cell>
        </row>
        <row r="381">
          <cell r="F381">
            <v>940</v>
          </cell>
        </row>
        <row r="382">
          <cell r="F382">
            <v>1000</v>
          </cell>
        </row>
        <row r="383">
          <cell r="F383">
            <v>1020</v>
          </cell>
        </row>
        <row r="384">
          <cell r="F384">
            <v>1100</v>
          </cell>
        </row>
        <row r="385">
          <cell r="F385">
            <v>260</v>
          </cell>
        </row>
        <row r="386">
          <cell r="F386">
            <v>330</v>
          </cell>
        </row>
        <row r="387">
          <cell r="F387">
            <v>415</v>
          </cell>
        </row>
        <row r="388">
          <cell r="F388">
            <v>500</v>
          </cell>
        </row>
        <row r="389">
          <cell r="F389">
            <v>564</v>
          </cell>
        </row>
        <row r="390">
          <cell r="F390">
            <v>650</v>
          </cell>
        </row>
        <row r="391">
          <cell r="F391">
            <v>680</v>
          </cell>
        </row>
        <row r="392">
          <cell r="F392">
            <v>780</v>
          </cell>
        </row>
        <row r="393">
          <cell r="F393">
            <v>860</v>
          </cell>
        </row>
        <row r="394">
          <cell r="F394">
            <v>940</v>
          </cell>
        </row>
        <row r="395">
          <cell r="F395">
            <v>980</v>
          </cell>
        </row>
        <row r="396">
          <cell r="F396">
            <v>1020</v>
          </cell>
        </row>
        <row r="397">
          <cell r="F397">
            <v>1060</v>
          </cell>
        </row>
        <row r="398">
          <cell r="F398">
            <v>1100</v>
          </cell>
        </row>
        <row r="399">
          <cell r="F399">
            <v>1200</v>
          </cell>
        </row>
        <row r="400">
          <cell r="F400">
            <v>1260</v>
          </cell>
        </row>
        <row r="401">
          <cell r="F401">
            <v>280</v>
          </cell>
        </row>
        <row r="402">
          <cell r="F402">
            <v>370</v>
          </cell>
        </row>
        <row r="403">
          <cell r="F403">
            <v>470</v>
          </cell>
        </row>
        <row r="404">
          <cell r="F404">
            <v>520</v>
          </cell>
        </row>
        <row r="405">
          <cell r="F405">
            <v>630</v>
          </cell>
        </row>
        <row r="406">
          <cell r="F406">
            <v>665</v>
          </cell>
        </row>
        <row r="407">
          <cell r="F407">
            <v>870</v>
          </cell>
        </row>
        <row r="408">
          <cell r="F408">
            <v>920</v>
          </cell>
        </row>
        <row r="409">
          <cell r="F409">
            <v>950</v>
          </cell>
        </row>
        <row r="410">
          <cell r="F410">
            <v>1000</v>
          </cell>
        </row>
        <row r="411">
          <cell r="F411">
            <v>1100</v>
          </cell>
        </row>
        <row r="412">
          <cell r="F412">
            <v>1180</v>
          </cell>
        </row>
        <row r="413">
          <cell r="F413">
            <v>1200</v>
          </cell>
        </row>
        <row r="414">
          <cell r="F414">
            <v>1260</v>
          </cell>
        </row>
        <row r="415">
          <cell r="F415">
            <v>1350</v>
          </cell>
        </row>
        <row r="416">
          <cell r="F416">
            <v>1400</v>
          </cell>
        </row>
        <row r="417">
          <cell r="F417">
            <v>46625</v>
          </cell>
        </row>
        <row r="421">
          <cell r="F421">
            <v>420</v>
          </cell>
        </row>
        <row r="422">
          <cell r="F422">
            <v>9</v>
          </cell>
        </row>
        <row r="423">
          <cell r="F423">
            <v>260</v>
          </cell>
        </row>
        <row r="424">
          <cell r="F424">
            <v>1580</v>
          </cell>
        </row>
        <row r="425">
          <cell r="F425">
            <v>99</v>
          </cell>
        </row>
        <row r="426">
          <cell r="F426">
            <v>168</v>
          </cell>
        </row>
        <row r="427">
          <cell r="F427">
            <v>3</v>
          </cell>
        </row>
        <row r="428">
          <cell r="F428">
            <v>7</v>
          </cell>
        </row>
        <row r="429">
          <cell r="F429">
            <v>9</v>
          </cell>
        </row>
        <row r="430">
          <cell r="F430">
            <v>10</v>
          </cell>
        </row>
        <row r="431">
          <cell r="F431">
            <v>15</v>
          </cell>
        </row>
        <row r="432">
          <cell r="F432">
            <v>26</v>
          </cell>
        </row>
        <row r="433">
          <cell r="F433">
            <v>10</v>
          </cell>
        </row>
        <row r="434">
          <cell r="F434">
            <v>15</v>
          </cell>
        </row>
        <row r="435">
          <cell r="F435">
            <v>18</v>
          </cell>
        </row>
        <row r="436">
          <cell r="F436">
            <v>20</v>
          </cell>
        </row>
        <row r="437">
          <cell r="F437">
            <v>25</v>
          </cell>
        </row>
        <row r="438">
          <cell r="F438">
            <v>26</v>
          </cell>
        </row>
        <row r="439">
          <cell r="F439">
            <v>28</v>
          </cell>
        </row>
        <row r="440">
          <cell r="F440">
            <v>30</v>
          </cell>
        </row>
        <row r="441">
          <cell r="F441">
            <v>33</v>
          </cell>
        </row>
        <row r="442">
          <cell r="F442">
            <v>37</v>
          </cell>
        </row>
        <row r="443">
          <cell r="F443">
            <v>49</v>
          </cell>
        </row>
        <row r="444">
          <cell r="F444">
            <v>360</v>
          </cell>
        </row>
        <row r="445">
          <cell r="F445">
            <v>600</v>
          </cell>
        </row>
        <row r="446">
          <cell r="F446">
            <v>750</v>
          </cell>
        </row>
        <row r="447">
          <cell r="F447">
            <v>900</v>
          </cell>
        </row>
        <row r="448">
          <cell r="F448">
            <v>1100</v>
          </cell>
        </row>
        <row r="450">
          <cell r="F450">
            <v>15</v>
          </cell>
        </row>
        <row r="452">
          <cell r="F452">
            <v>15</v>
          </cell>
        </row>
        <row r="454">
          <cell r="F454">
            <v>15</v>
          </cell>
        </row>
        <row r="456">
          <cell r="F456">
            <v>15</v>
          </cell>
        </row>
        <row r="458">
          <cell r="F458">
            <v>15</v>
          </cell>
        </row>
        <row r="460">
          <cell r="F460">
            <v>15</v>
          </cell>
        </row>
        <row r="462">
          <cell r="F462">
            <v>15</v>
          </cell>
        </row>
        <row r="464">
          <cell r="F464">
            <v>15</v>
          </cell>
        </row>
        <row r="466">
          <cell r="F466">
            <v>15</v>
          </cell>
        </row>
        <row r="468">
          <cell r="F468">
            <v>15</v>
          </cell>
        </row>
        <row r="472">
          <cell r="F472">
            <v>114</v>
          </cell>
        </row>
        <row r="473">
          <cell r="F473">
            <v>175</v>
          </cell>
        </row>
        <row r="474">
          <cell r="F474">
            <v>340</v>
          </cell>
        </row>
        <row r="475">
          <cell r="F475">
            <v>420</v>
          </cell>
        </row>
        <row r="476">
          <cell r="F476">
            <v>548</v>
          </cell>
        </row>
        <row r="477">
          <cell r="F477">
            <v>940</v>
          </cell>
        </row>
        <row r="478">
          <cell r="F478">
            <v>1080</v>
          </cell>
        </row>
        <row r="479">
          <cell r="F479">
            <v>1228</v>
          </cell>
        </row>
        <row r="480">
          <cell r="F480">
            <v>1380</v>
          </cell>
        </row>
        <row r="481">
          <cell r="F481">
            <v>1530</v>
          </cell>
        </row>
        <row r="482">
          <cell r="F482">
            <v>15.5</v>
          </cell>
        </row>
        <row r="483">
          <cell r="F483">
            <v>74</v>
          </cell>
        </row>
        <row r="484">
          <cell r="F484">
            <v>86</v>
          </cell>
        </row>
        <row r="485">
          <cell r="F485">
            <v>105</v>
          </cell>
        </row>
        <row r="486">
          <cell r="F486">
            <v>146</v>
          </cell>
        </row>
        <row r="487">
          <cell r="F487">
            <v>220</v>
          </cell>
        </row>
        <row r="488">
          <cell r="F488">
            <v>310</v>
          </cell>
        </row>
        <row r="489">
          <cell r="F489">
            <v>370</v>
          </cell>
        </row>
        <row r="490">
          <cell r="F490">
            <v>400</v>
          </cell>
        </row>
        <row r="491">
          <cell r="F491">
            <v>500</v>
          </cell>
        </row>
        <row r="492">
          <cell r="F492">
            <v>620</v>
          </cell>
        </row>
        <row r="493">
          <cell r="F493">
            <v>748</v>
          </cell>
        </row>
        <row r="494">
          <cell r="F494">
            <v>850</v>
          </cell>
        </row>
        <row r="495">
          <cell r="F495">
            <v>860</v>
          </cell>
        </row>
        <row r="496">
          <cell r="F496">
            <v>1000</v>
          </cell>
        </row>
        <row r="497">
          <cell r="F497">
            <v>1060</v>
          </cell>
        </row>
        <row r="498">
          <cell r="F498">
            <v>1160</v>
          </cell>
        </row>
        <row r="499">
          <cell r="F499">
            <v>1560</v>
          </cell>
        </row>
        <row r="500">
          <cell r="F500">
            <v>140</v>
          </cell>
        </row>
        <row r="501">
          <cell r="F501">
            <v>190</v>
          </cell>
        </row>
        <row r="502">
          <cell r="F502">
            <v>230</v>
          </cell>
        </row>
        <row r="503">
          <cell r="F503">
            <v>278</v>
          </cell>
        </row>
        <row r="504">
          <cell r="F504">
            <v>15</v>
          </cell>
        </row>
        <row r="505">
          <cell r="F505">
            <v>15</v>
          </cell>
        </row>
        <row r="506">
          <cell r="F506">
            <v>13</v>
          </cell>
        </row>
        <row r="507">
          <cell r="F507">
            <v>16</v>
          </cell>
        </row>
        <row r="508">
          <cell r="F508">
            <v>23</v>
          </cell>
        </row>
        <row r="509">
          <cell r="F509">
            <v>4</v>
          </cell>
        </row>
        <row r="510">
          <cell r="F510">
            <v>5</v>
          </cell>
        </row>
        <row r="511">
          <cell r="F511">
            <v>8</v>
          </cell>
        </row>
        <row r="512">
          <cell r="F512">
            <v>20</v>
          </cell>
        </row>
        <row r="513">
          <cell r="F513">
            <v>23</v>
          </cell>
        </row>
        <row r="514">
          <cell r="F514">
            <v>30</v>
          </cell>
        </row>
        <row r="515">
          <cell r="F515">
            <v>35</v>
          </cell>
        </row>
        <row r="516">
          <cell r="F516">
            <v>36</v>
          </cell>
        </row>
        <row r="517">
          <cell r="F517">
            <v>43</v>
          </cell>
        </row>
        <row r="518">
          <cell r="F518">
            <v>53</v>
          </cell>
        </row>
        <row r="519">
          <cell r="F519">
            <v>82</v>
          </cell>
        </row>
        <row r="520">
          <cell r="F520">
            <v>43</v>
          </cell>
        </row>
        <row r="521">
          <cell r="F521">
            <v>52</v>
          </cell>
        </row>
        <row r="522">
          <cell r="F522">
            <v>62</v>
          </cell>
        </row>
        <row r="523">
          <cell r="F523">
            <v>70</v>
          </cell>
        </row>
        <row r="524">
          <cell r="F524">
            <v>96</v>
          </cell>
        </row>
        <row r="525">
          <cell r="F525">
            <v>106</v>
          </cell>
        </row>
        <row r="526">
          <cell r="F526">
            <v>124</v>
          </cell>
        </row>
        <row r="527">
          <cell r="F527">
            <v>140</v>
          </cell>
        </row>
        <row r="528">
          <cell r="F528">
            <v>170</v>
          </cell>
        </row>
        <row r="529">
          <cell r="F529">
            <v>190</v>
          </cell>
        </row>
        <row r="530">
          <cell r="F530">
            <v>234</v>
          </cell>
        </row>
        <row r="531">
          <cell r="F531">
            <v>260</v>
          </cell>
        </row>
        <row r="532">
          <cell r="F532">
            <v>280</v>
          </cell>
        </row>
        <row r="533">
          <cell r="F533">
            <v>323</v>
          </cell>
        </row>
        <row r="534">
          <cell r="F534">
            <v>368</v>
          </cell>
        </row>
        <row r="535">
          <cell r="F535">
            <v>389</v>
          </cell>
        </row>
        <row r="536">
          <cell r="F536">
            <v>520</v>
          </cell>
        </row>
        <row r="537">
          <cell r="F537">
            <v>56</v>
          </cell>
        </row>
        <row r="538">
          <cell r="F538">
            <v>60</v>
          </cell>
        </row>
        <row r="539">
          <cell r="F539">
            <v>75</v>
          </cell>
        </row>
        <row r="540">
          <cell r="F540">
            <v>96</v>
          </cell>
        </row>
        <row r="541">
          <cell r="F541">
            <v>138</v>
          </cell>
        </row>
        <row r="542">
          <cell r="F542">
            <v>164</v>
          </cell>
        </row>
        <row r="543">
          <cell r="F543">
            <v>192</v>
          </cell>
        </row>
        <row r="544">
          <cell r="F544">
            <v>253</v>
          </cell>
        </row>
        <row r="545">
          <cell r="F545">
            <v>316</v>
          </cell>
        </row>
        <row r="546">
          <cell r="F546">
            <v>140</v>
          </cell>
        </row>
        <row r="547">
          <cell r="F547">
            <v>474</v>
          </cell>
        </row>
        <row r="548">
          <cell r="F548">
            <v>523</v>
          </cell>
        </row>
        <row r="549">
          <cell r="F549">
            <v>25</v>
          </cell>
        </row>
        <row r="550">
          <cell r="F550">
            <v>39</v>
          </cell>
        </row>
        <row r="551">
          <cell r="F551">
            <v>58</v>
          </cell>
        </row>
        <row r="552">
          <cell r="F552">
            <v>78</v>
          </cell>
        </row>
        <row r="553">
          <cell r="F553">
            <v>31984.5</v>
          </cell>
        </row>
        <row r="557">
          <cell r="F557">
            <v>7.5</v>
          </cell>
        </row>
        <row r="558">
          <cell r="F558">
            <v>8</v>
          </cell>
        </row>
        <row r="559">
          <cell r="F559">
            <v>10</v>
          </cell>
        </row>
        <row r="560">
          <cell r="F560">
            <v>14</v>
          </cell>
        </row>
        <row r="561">
          <cell r="F561">
            <v>16</v>
          </cell>
        </row>
        <row r="562">
          <cell r="F562">
            <v>20</v>
          </cell>
        </row>
        <row r="563">
          <cell r="F563">
            <v>24</v>
          </cell>
        </row>
        <row r="564">
          <cell r="F564">
            <v>29</v>
          </cell>
        </row>
        <row r="565">
          <cell r="F565">
            <v>36</v>
          </cell>
        </row>
        <row r="566">
          <cell r="F566">
            <v>42</v>
          </cell>
        </row>
        <row r="567">
          <cell r="F567">
            <v>53</v>
          </cell>
        </row>
        <row r="568">
          <cell r="F568">
            <v>64</v>
          </cell>
        </row>
        <row r="569">
          <cell r="F569">
            <v>323.5</v>
          </cell>
        </row>
        <row r="573">
          <cell r="F573">
            <v>146</v>
          </cell>
        </row>
        <row r="574">
          <cell r="F574">
            <v>174</v>
          </cell>
        </row>
        <row r="575">
          <cell r="F575">
            <v>196</v>
          </cell>
        </row>
        <row r="576">
          <cell r="F576">
            <v>240</v>
          </cell>
        </row>
        <row r="577">
          <cell r="F577">
            <v>272</v>
          </cell>
        </row>
        <row r="578">
          <cell r="F578">
            <v>306</v>
          </cell>
        </row>
        <row r="579">
          <cell r="F579">
            <v>36</v>
          </cell>
        </row>
        <row r="580">
          <cell r="F580">
            <v>30</v>
          </cell>
        </row>
        <row r="581">
          <cell r="F581">
            <v>20</v>
          </cell>
        </row>
        <row r="582">
          <cell r="F582">
            <v>8</v>
          </cell>
        </row>
        <row r="583">
          <cell r="F583">
            <v>10</v>
          </cell>
        </row>
        <row r="584">
          <cell r="F584">
            <v>38</v>
          </cell>
        </row>
        <row r="585">
          <cell r="F585">
            <v>54</v>
          </cell>
        </row>
        <row r="586">
          <cell r="F586">
            <v>87</v>
          </cell>
        </row>
        <row r="587">
          <cell r="F587">
            <v>120</v>
          </cell>
        </row>
        <row r="588">
          <cell r="F588">
            <v>4</v>
          </cell>
        </row>
        <row r="589">
          <cell r="F589">
            <v>6</v>
          </cell>
        </row>
        <row r="590">
          <cell r="F590">
            <v>8</v>
          </cell>
        </row>
        <row r="591">
          <cell r="F591">
            <v>10</v>
          </cell>
        </row>
        <row r="592">
          <cell r="F592">
            <v>175</v>
          </cell>
        </row>
        <row r="593">
          <cell r="F593">
            <v>230</v>
          </cell>
        </row>
        <row r="594">
          <cell r="F594">
            <v>328</v>
          </cell>
        </row>
        <row r="595">
          <cell r="F595">
            <v>180</v>
          </cell>
        </row>
        <row r="596">
          <cell r="F596">
            <v>2678</v>
          </cell>
        </row>
        <row r="600">
          <cell r="F600">
            <v>180</v>
          </cell>
        </row>
        <row r="601">
          <cell r="F601">
            <v>220</v>
          </cell>
        </row>
        <row r="602">
          <cell r="F602">
            <v>300</v>
          </cell>
        </row>
        <row r="603">
          <cell r="F603">
            <v>700</v>
          </cell>
        </row>
        <row r="604">
          <cell r="F604">
            <v>800</v>
          </cell>
        </row>
        <row r="605">
          <cell r="F605">
            <v>950</v>
          </cell>
        </row>
        <row r="606">
          <cell r="F606">
            <v>950</v>
          </cell>
        </row>
        <row r="607">
          <cell r="F607">
            <v>950</v>
          </cell>
        </row>
        <row r="608">
          <cell r="F608">
            <v>1000</v>
          </cell>
        </row>
        <row r="609">
          <cell r="F609">
            <v>280</v>
          </cell>
        </row>
        <row r="610">
          <cell r="F610">
            <v>480</v>
          </cell>
        </row>
        <row r="611">
          <cell r="F611">
            <v>540</v>
          </cell>
        </row>
        <row r="612">
          <cell r="F612">
            <v>560</v>
          </cell>
        </row>
        <row r="613">
          <cell r="F613">
            <v>350</v>
          </cell>
        </row>
        <row r="614">
          <cell r="F614">
            <v>350</v>
          </cell>
        </row>
        <row r="615">
          <cell r="F615">
            <v>60</v>
          </cell>
        </row>
        <row r="616">
          <cell r="F616">
            <v>70</v>
          </cell>
        </row>
        <row r="617">
          <cell r="F617">
            <v>80</v>
          </cell>
        </row>
        <row r="618">
          <cell r="F618">
            <v>100</v>
          </cell>
        </row>
        <row r="619">
          <cell r="F619">
            <v>120</v>
          </cell>
        </row>
        <row r="620">
          <cell r="F620">
            <v>80</v>
          </cell>
        </row>
        <row r="621">
          <cell r="F621">
            <v>320</v>
          </cell>
        </row>
        <row r="622">
          <cell r="F622">
            <v>90</v>
          </cell>
        </row>
        <row r="623">
          <cell r="F623">
            <v>100</v>
          </cell>
        </row>
        <row r="624">
          <cell r="F624">
            <v>120</v>
          </cell>
        </row>
        <row r="625">
          <cell r="F625">
            <v>125</v>
          </cell>
        </row>
        <row r="626">
          <cell r="F626">
            <v>130</v>
          </cell>
        </row>
        <row r="627">
          <cell r="F627">
            <v>160</v>
          </cell>
        </row>
        <row r="628">
          <cell r="F628">
            <v>180</v>
          </cell>
        </row>
        <row r="629">
          <cell r="F629">
            <v>220</v>
          </cell>
        </row>
        <row r="630">
          <cell r="F630">
            <v>640</v>
          </cell>
        </row>
        <row r="631">
          <cell r="F631">
            <v>920</v>
          </cell>
        </row>
        <row r="632">
          <cell r="F632">
            <v>1260</v>
          </cell>
        </row>
        <row r="633">
          <cell r="F633">
            <v>140</v>
          </cell>
        </row>
        <row r="634">
          <cell r="F634">
            <v>160</v>
          </cell>
        </row>
        <row r="635">
          <cell r="F635">
            <v>220</v>
          </cell>
        </row>
        <row r="636">
          <cell r="F636">
            <v>240</v>
          </cell>
        </row>
        <row r="637">
          <cell r="F637">
            <v>260</v>
          </cell>
        </row>
        <row r="638">
          <cell r="F638">
            <v>300</v>
          </cell>
        </row>
        <row r="639">
          <cell r="F639">
            <v>320</v>
          </cell>
        </row>
        <row r="640">
          <cell r="F640">
            <v>360</v>
          </cell>
        </row>
        <row r="641">
          <cell r="F641">
            <v>600</v>
          </cell>
        </row>
        <row r="642">
          <cell r="F642">
            <v>680</v>
          </cell>
        </row>
        <row r="643">
          <cell r="F643">
            <v>950</v>
          </cell>
        </row>
        <row r="644">
          <cell r="F644">
            <v>110</v>
          </cell>
        </row>
        <row r="645">
          <cell r="F645">
            <v>140</v>
          </cell>
        </row>
        <row r="646">
          <cell r="F646">
            <v>180</v>
          </cell>
        </row>
        <row r="647">
          <cell r="F647">
            <v>220</v>
          </cell>
        </row>
        <row r="648">
          <cell r="F648">
            <v>240</v>
          </cell>
        </row>
        <row r="649">
          <cell r="F649">
            <v>260</v>
          </cell>
        </row>
        <row r="650">
          <cell r="F650">
            <v>300</v>
          </cell>
        </row>
        <row r="651">
          <cell r="F651">
            <v>360</v>
          </cell>
        </row>
        <row r="652">
          <cell r="F652">
            <v>500</v>
          </cell>
        </row>
        <row r="653">
          <cell r="F653">
            <v>600</v>
          </cell>
        </row>
        <row r="654">
          <cell r="F654">
            <v>800</v>
          </cell>
        </row>
        <row r="655">
          <cell r="F655">
            <v>220</v>
          </cell>
        </row>
        <row r="656">
          <cell r="F656">
            <v>230</v>
          </cell>
        </row>
        <row r="657">
          <cell r="F657">
            <v>260</v>
          </cell>
        </row>
        <row r="658">
          <cell r="F658">
            <v>260</v>
          </cell>
        </row>
        <row r="659">
          <cell r="F659">
            <v>270</v>
          </cell>
        </row>
        <row r="660">
          <cell r="F660">
            <v>270</v>
          </cell>
        </row>
        <row r="661">
          <cell r="F661">
            <v>300</v>
          </cell>
        </row>
        <row r="662">
          <cell r="F662">
            <v>350</v>
          </cell>
        </row>
        <row r="663">
          <cell r="F663">
            <v>480</v>
          </cell>
        </row>
        <row r="664">
          <cell r="F664">
            <v>30</v>
          </cell>
        </row>
        <row r="665">
          <cell r="F665">
            <v>40</v>
          </cell>
        </row>
        <row r="666">
          <cell r="F666">
            <v>55</v>
          </cell>
        </row>
        <row r="667">
          <cell r="F667">
            <v>86</v>
          </cell>
        </row>
        <row r="668">
          <cell r="F668">
            <v>95</v>
          </cell>
        </row>
        <row r="669">
          <cell r="F669">
            <v>110</v>
          </cell>
        </row>
        <row r="670">
          <cell r="F670">
            <v>145</v>
          </cell>
        </row>
        <row r="671">
          <cell r="F671">
            <v>195</v>
          </cell>
        </row>
        <row r="672">
          <cell r="F672">
            <v>280</v>
          </cell>
        </row>
        <row r="673">
          <cell r="F673">
            <v>32</v>
          </cell>
        </row>
        <row r="674">
          <cell r="F674">
            <v>40</v>
          </cell>
        </row>
        <row r="675">
          <cell r="F675">
            <v>56</v>
          </cell>
        </row>
        <row r="676">
          <cell r="F676">
            <v>86</v>
          </cell>
        </row>
        <row r="677">
          <cell r="F677">
            <v>95</v>
          </cell>
        </row>
        <row r="678">
          <cell r="F678">
            <v>110</v>
          </cell>
        </row>
        <row r="679">
          <cell r="F679">
            <v>140</v>
          </cell>
        </row>
        <row r="680">
          <cell r="F680">
            <v>195</v>
          </cell>
        </row>
        <row r="681">
          <cell r="F681">
            <v>280</v>
          </cell>
        </row>
        <row r="682">
          <cell r="F682">
            <v>240</v>
          </cell>
        </row>
        <row r="683">
          <cell r="F683">
            <v>260</v>
          </cell>
        </row>
        <row r="684">
          <cell r="F684">
            <v>270</v>
          </cell>
        </row>
        <row r="685">
          <cell r="F685">
            <v>270</v>
          </cell>
        </row>
        <row r="686">
          <cell r="F686">
            <v>280</v>
          </cell>
        </row>
        <row r="687">
          <cell r="F687">
            <v>280</v>
          </cell>
        </row>
        <row r="688">
          <cell r="F688">
            <v>310</v>
          </cell>
        </row>
        <row r="689">
          <cell r="F689">
            <v>360</v>
          </cell>
        </row>
        <row r="690">
          <cell r="F690">
            <v>480</v>
          </cell>
        </row>
        <row r="691">
          <cell r="F691">
            <v>32</v>
          </cell>
        </row>
        <row r="692">
          <cell r="F692">
            <v>44</v>
          </cell>
        </row>
        <row r="693">
          <cell r="F693">
            <v>56</v>
          </cell>
        </row>
        <row r="694">
          <cell r="F694">
            <v>85</v>
          </cell>
        </row>
        <row r="695">
          <cell r="F695">
            <v>94</v>
          </cell>
        </row>
        <row r="696">
          <cell r="F696">
            <v>110</v>
          </cell>
        </row>
        <row r="697">
          <cell r="F697">
            <v>145</v>
          </cell>
        </row>
        <row r="698">
          <cell r="F698">
            <v>190</v>
          </cell>
        </row>
        <row r="699">
          <cell r="F699">
            <v>290</v>
          </cell>
        </row>
        <row r="700">
          <cell r="F700">
            <v>34</v>
          </cell>
        </row>
        <row r="701">
          <cell r="F701">
            <v>44</v>
          </cell>
        </row>
        <row r="702">
          <cell r="F702">
            <v>56</v>
          </cell>
        </row>
        <row r="703">
          <cell r="F703">
            <v>89</v>
          </cell>
        </row>
        <row r="704">
          <cell r="F704">
            <v>90</v>
          </cell>
        </row>
        <row r="705">
          <cell r="F705">
            <v>110</v>
          </cell>
        </row>
        <row r="706">
          <cell r="F706">
            <v>140</v>
          </cell>
        </row>
        <row r="707">
          <cell r="F707">
            <v>190</v>
          </cell>
        </row>
        <row r="708">
          <cell r="F708">
            <v>280</v>
          </cell>
        </row>
        <row r="709">
          <cell r="F709">
            <v>30864</v>
          </cell>
        </row>
        <row r="710">
          <cell r="F710">
            <v>369873</v>
          </cell>
        </row>
      </sheetData>
      <sheetData sheetId="11"/>
      <sheetData sheetId="12">
        <row r="5">
          <cell r="F5">
            <v>19.8</v>
          </cell>
        </row>
        <row r="6">
          <cell r="F6">
            <v>27.72</v>
          </cell>
        </row>
        <row r="7">
          <cell r="F7">
            <v>35.64</v>
          </cell>
        </row>
        <row r="8">
          <cell r="F8">
            <v>43.56</v>
          </cell>
        </row>
        <row r="9">
          <cell r="F9">
            <v>67.32</v>
          </cell>
        </row>
        <row r="10">
          <cell r="F10">
            <v>94.05</v>
          </cell>
        </row>
        <row r="11">
          <cell r="F11">
            <v>140.58</v>
          </cell>
        </row>
        <row r="12">
          <cell r="F12">
            <v>215.82</v>
          </cell>
        </row>
        <row r="13">
          <cell r="F13">
            <v>25.74</v>
          </cell>
        </row>
        <row r="14">
          <cell r="F14">
            <v>41.58</v>
          </cell>
        </row>
        <row r="15">
          <cell r="F15">
            <v>57.42</v>
          </cell>
        </row>
        <row r="16">
          <cell r="F16">
            <v>87.12</v>
          </cell>
        </row>
        <row r="17">
          <cell r="F17">
            <v>126.72</v>
          </cell>
        </row>
        <row r="18">
          <cell r="F18">
            <v>194.04</v>
          </cell>
        </row>
        <row r="19">
          <cell r="F19">
            <v>261.36</v>
          </cell>
        </row>
        <row r="20">
          <cell r="F20">
            <v>310.86</v>
          </cell>
        </row>
        <row r="21">
          <cell r="F21">
            <v>51.48</v>
          </cell>
        </row>
        <row r="22">
          <cell r="F22">
            <v>88.11</v>
          </cell>
        </row>
        <row r="23">
          <cell r="F23">
            <v>138.6</v>
          </cell>
        </row>
        <row r="24">
          <cell r="F24">
            <v>217.8</v>
          </cell>
        </row>
        <row r="25">
          <cell r="F25">
            <v>312.84</v>
          </cell>
        </row>
        <row r="26">
          <cell r="F26">
            <v>410.85</v>
          </cell>
        </row>
        <row r="27">
          <cell r="F27">
            <v>504.9</v>
          </cell>
        </row>
        <row r="28">
          <cell r="F28">
            <v>611.82</v>
          </cell>
        </row>
        <row r="29">
          <cell r="F29">
            <v>713.79</v>
          </cell>
        </row>
        <row r="30">
          <cell r="F30">
            <v>321.75</v>
          </cell>
        </row>
        <row r="31">
          <cell r="F31">
            <v>460.35</v>
          </cell>
        </row>
        <row r="32">
          <cell r="F32">
            <v>603.9</v>
          </cell>
        </row>
        <row r="33">
          <cell r="F33">
            <v>726.66</v>
          </cell>
        </row>
        <row r="34">
          <cell r="F34">
            <v>879.12</v>
          </cell>
        </row>
        <row r="35">
          <cell r="F35">
            <v>985.05</v>
          </cell>
        </row>
        <row r="36">
          <cell r="F36">
            <v>985.05</v>
          </cell>
        </row>
        <row r="37">
          <cell r="F37">
            <v>1118.7</v>
          </cell>
        </row>
        <row r="38">
          <cell r="F38">
            <v>1237.5</v>
          </cell>
        </row>
        <row r="39">
          <cell r="F39">
            <v>1395.9</v>
          </cell>
        </row>
        <row r="40">
          <cell r="F40">
            <v>458.37</v>
          </cell>
        </row>
        <row r="41">
          <cell r="F41">
            <v>603.9</v>
          </cell>
        </row>
        <row r="42">
          <cell r="F42">
            <v>702.9</v>
          </cell>
        </row>
        <row r="43">
          <cell r="F43">
            <v>849.42</v>
          </cell>
        </row>
        <row r="44">
          <cell r="F44">
            <v>1017.72</v>
          </cell>
        </row>
        <row r="45">
          <cell r="F45">
            <v>1163.25</v>
          </cell>
        </row>
        <row r="46">
          <cell r="F46">
            <v>1285.02</v>
          </cell>
        </row>
        <row r="47">
          <cell r="F47">
            <v>1500.84</v>
          </cell>
        </row>
        <row r="48">
          <cell r="F48">
            <v>1615.68</v>
          </cell>
        </row>
        <row r="49">
          <cell r="F49">
            <v>1806.75</v>
          </cell>
        </row>
        <row r="50">
          <cell r="F50">
            <v>566.28</v>
          </cell>
        </row>
        <row r="51">
          <cell r="F51">
            <v>766.26</v>
          </cell>
        </row>
        <row r="52">
          <cell r="F52">
            <v>946.44</v>
          </cell>
        </row>
        <row r="53">
          <cell r="F53">
            <v>1109.79</v>
          </cell>
        </row>
        <row r="54">
          <cell r="F54">
            <v>1312.74</v>
          </cell>
        </row>
        <row r="55">
          <cell r="F55">
            <v>1420.65</v>
          </cell>
        </row>
        <row r="56">
          <cell r="F56">
            <v>1599.84</v>
          </cell>
        </row>
        <row r="57">
          <cell r="F57">
            <v>1724.58</v>
          </cell>
        </row>
        <row r="58">
          <cell r="F58">
            <v>1926.54</v>
          </cell>
        </row>
        <row r="59">
          <cell r="F59">
            <v>2143.35</v>
          </cell>
        </row>
        <row r="60">
          <cell r="F60">
            <v>774.18</v>
          </cell>
        </row>
        <row r="61">
          <cell r="F61">
            <v>985.05</v>
          </cell>
        </row>
        <row r="62">
          <cell r="F62">
            <v>1240.47</v>
          </cell>
        </row>
        <row r="63">
          <cell r="F63">
            <v>1534.5</v>
          </cell>
        </row>
        <row r="64">
          <cell r="F64">
            <v>1613.7</v>
          </cell>
        </row>
        <row r="65">
          <cell r="F65">
            <v>1948.32</v>
          </cell>
        </row>
        <row r="66">
          <cell r="F66">
            <v>2098.8</v>
          </cell>
        </row>
        <row r="67">
          <cell r="F67">
            <v>2197.8</v>
          </cell>
        </row>
        <row r="68">
          <cell r="F68">
            <v>2296.8</v>
          </cell>
        </row>
        <row r="69">
          <cell r="F69">
            <v>2726.46</v>
          </cell>
        </row>
        <row r="70">
          <cell r="F70">
            <v>859.32</v>
          </cell>
        </row>
        <row r="71">
          <cell r="F71">
            <v>1207.8</v>
          </cell>
        </row>
        <row r="72">
          <cell r="F72">
            <v>1237.5</v>
          </cell>
        </row>
        <row r="73">
          <cell r="F73">
            <v>1420.65</v>
          </cell>
        </row>
        <row r="74">
          <cell r="F74">
            <v>1504.8</v>
          </cell>
        </row>
        <row r="75">
          <cell r="F75">
            <v>2074.05</v>
          </cell>
        </row>
        <row r="76">
          <cell r="F76">
            <v>2207.7</v>
          </cell>
        </row>
        <row r="77">
          <cell r="F77">
            <v>2290.86</v>
          </cell>
        </row>
        <row r="78">
          <cell r="F78">
            <v>2621.52</v>
          </cell>
        </row>
        <row r="79">
          <cell r="F79">
            <v>3276.9</v>
          </cell>
        </row>
        <row r="80">
          <cell r="F80">
            <v>74151</v>
          </cell>
        </row>
        <row r="84">
          <cell r="F84">
            <v>180.18</v>
          </cell>
        </row>
        <row r="85">
          <cell r="F85">
            <v>193.05</v>
          </cell>
        </row>
        <row r="86">
          <cell r="F86">
            <v>274.23</v>
          </cell>
        </row>
        <row r="87">
          <cell r="F87">
            <v>320.76</v>
          </cell>
        </row>
        <row r="88">
          <cell r="F88">
            <v>354.42</v>
          </cell>
        </row>
        <row r="89">
          <cell r="F89">
            <v>400.95</v>
          </cell>
        </row>
        <row r="90">
          <cell r="F90">
            <v>441.54</v>
          </cell>
        </row>
        <row r="91">
          <cell r="F91">
            <v>506.88</v>
          </cell>
        </row>
        <row r="92">
          <cell r="F92">
            <v>549.45</v>
          </cell>
        </row>
        <row r="93">
          <cell r="F93">
            <v>603.9</v>
          </cell>
        </row>
        <row r="94">
          <cell r="F94">
            <v>657.36</v>
          </cell>
        </row>
        <row r="95">
          <cell r="F95">
            <v>712.8</v>
          </cell>
        </row>
        <row r="96">
          <cell r="F96">
            <v>771.21</v>
          </cell>
        </row>
        <row r="97">
          <cell r="F97">
            <v>833.58</v>
          </cell>
        </row>
        <row r="98">
          <cell r="F98">
            <v>911.79</v>
          </cell>
        </row>
        <row r="99">
          <cell r="F99">
            <v>1027.62</v>
          </cell>
        </row>
        <row r="100">
          <cell r="F100">
            <v>281.16</v>
          </cell>
        </row>
        <row r="101">
          <cell r="F101">
            <v>327.69</v>
          </cell>
        </row>
        <row r="102">
          <cell r="F102">
            <v>392.04</v>
          </cell>
        </row>
        <row r="103">
          <cell r="F103">
            <v>463.32</v>
          </cell>
        </row>
        <row r="104">
          <cell r="F104">
            <v>504.9</v>
          </cell>
        </row>
        <row r="105">
          <cell r="F105">
            <v>612.81</v>
          </cell>
        </row>
        <row r="106">
          <cell r="F106">
            <v>638.55</v>
          </cell>
        </row>
        <row r="107">
          <cell r="F107">
            <v>730.62</v>
          </cell>
        </row>
        <row r="108">
          <cell r="F108">
            <v>801.9</v>
          </cell>
        </row>
        <row r="109">
          <cell r="F109">
            <v>878.13</v>
          </cell>
        </row>
        <row r="110">
          <cell r="F110">
            <v>889.02</v>
          </cell>
        </row>
        <row r="111">
          <cell r="F111">
            <v>988.02</v>
          </cell>
        </row>
        <row r="112">
          <cell r="F112">
            <v>1054.35</v>
          </cell>
        </row>
        <row r="113">
          <cell r="F113">
            <v>1100.88</v>
          </cell>
        </row>
        <row r="114">
          <cell r="F114">
            <v>1203.84</v>
          </cell>
        </row>
        <row r="115">
          <cell r="F115">
            <v>1180.08</v>
          </cell>
        </row>
        <row r="116">
          <cell r="F116">
            <v>400.95</v>
          </cell>
        </row>
        <row r="117">
          <cell r="F117">
            <v>440.55</v>
          </cell>
        </row>
        <row r="118">
          <cell r="F118">
            <v>550.44</v>
          </cell>
        </row>
        <row r="119">
          <cell r="F119">
            <v>635.58</v>
          </cell>
        </row>
        <row r="120">
          <cell r="F120">
            <v>702.9</v>
          </cell>
        </row>
        <row r="121">
          <cell r="F121">
            <v>805.86</v>
          </cell>
        </row>
        <row r="122">
          <cell r="F122">
            <v>836.55</v>
          </cell>
        </row>
        <row r="123">
          <cell r="F123">
            <v>940.5</v>
          </cell>
        </row>
        <row r="124">
          <cell r="F124">
            <v>985.05</v>
          </cell>
        </row>
        <row r="125">
          <cell r="F125">
            <v>1098.9</v>
          </cell>
        </row>
        <row r="126">
          <cell r="F126">
            <v>1201.86</v>
          </cell>
        </row>
        <row r="127">
          <cell r="F127">
            <v>1306.8</v>
          </cell>
        </row>
        <row r="128">
          <cell r="F128">
            <v>1316.7</v>
          </cell>
        </row>
        <row r="129">
          <cell r="F129">
            <v>1416.69</v>
          </cell>
        </row>
        <row r="130">
          <cell r="F130">
            <v>1485</v>
          </cell>
        </row>
        <row r="131">
          <cell r="F131">
            <v>1730.52</v>
          </cell>
        </row>
        <row r="132">
          <cell r="F132">
            <v>506.88</v>
          </cell>
        </row>
        <row r="133">
          <cell r="F133">
            <v>617.76</v>
          </cell>
        </row>
        <row r="134">
          <cell r="F134">
            <v>662.31</v>
          </cell>
        </row>
        <row r="135">
          <cell r="F135">
            <v>768.24</v>
          </cell>
        </row>
        <row r="136">
          <cell r="F136">
            <v>836.55</v>
          </cell>
        </row>
        <row r="137">
          <cell r="F137">
            <v>878.13</v>
          </cell>
        </row>
        <row r="138">
          <cell r="F138">
            <v>988.02</v>
          </cell>
        </row>
        <row r="139">
          <cell r="F139">
            <v>1054.35</v>
          </cell>
        </row>
        <row r="140">
          <cell r="F140">
            <v>1100.88</v>
          </cell>
        </row>
        <row r="141">
          <cell r="F141">
            <v>1207.8</v>
          </cell>
        </row>
        <row r="142">
          <cell r="F142">
            <v>1311.75</v>
          </cell>
        </row>
        <row r="143">
          <cell r="F143">
            <v>1400.85</v>
          </cell>
        </row>
        <row r="144">
          <cell r="F144">
            <v>1425.6</v>
          </cell>
        </row>
        <row r="145">
          <cell r="F145">
            <v>1544.4</v>
          </cell>
        </row>
        <row r="146">
          <cell r="F146">
            <v>1643.4</v>
          </cell>
        </row>
        <row r="147">
          <cell r="F147">
            <v>1742.4</v>
          </cell>
        </row>
        <row r="148">
          <cell r="F148">
            <v>608.85</v>
          </cell>
        </row>
        <row r="149">
          <cell r="F149">
            <v>702.9</v>
          </cell>
        </row>
        <row r="150">
          <cell r="F150">
            <v>801.9</v>
          </cell>
        </row>
        <row r="151">
          <cell r="F151">
            <v>879.12</v>
          </cell>
        </row>
        <row r="152">
          <cell r="F152">
            <v>1001.88</v>
          </cell>
        </row>
        <row r="153">
          <cell r="F153">
            <v>1054.35</v>
          </cell>
        </row>
        <row r="154">
          <cell r="F154">
            <v>1108.8</v>
          </cell>
        </row>
        <row r="155">
          <cell r="F155">
            <v>1222.65</v>
          </cell>
        </row>
        <row r="156">
          <cell r="F156">
            <v>1298.88</v>
          </cell>
        </row>
        <row r="157">
          <cell r="F157">
            <v>1405.8</v>
          </cell>
        </row>
        <row r="158">
          <cell r="F158">
            <v>1420.65</v>
          </cell>
        </row>
        <row r="159">
          <cell r="F159">
            <v>1615.68</v>
          </cell>
        </row>
        <row r="160">
          <cell r="F160">
            <v>1645.38</v>
          </cell>
        </row>
        <row r="161">
          <cell r="F161">
            <v>1747.35</v>
          </cell>
        </row>
        <row r="162">
          <cell r="F162">
            <v>1859.22</v>
          </cell>
        </row>
        <row r="163">
          <cell r="F163">
            <v>2086.92</v>
          </cell>
        </row>
        <row r="164">
          <cell r="F164">
            <v>74791.53</v>
          </cell>
        </row>
        <row r="168">
          <cell r="F168">
            <v>748.44</v>
          </cell>
        </row>
        <row r="169">
          <cell r="F169">
            <v>853.38</v>
          </cell>
        </row>
        <row r="170">
          <cell r="F170">
            <v>938.52</v>
          </cell>
        </row>
        <row r="171">
          <cell r="F171">
            <v>986.04</v>
          </cell>
        </row>
        <row r="172">
          <cell r="F172">
            <v>1077.12</v>
          </cell>
        </row>
        <row r="173">
          <cell r="F173">
            <v>1098.9</v>
          </cell>
        </row>
        <row r="174">
          <cell r="F174">
            <v>1294.92</v>
          </cell>
        </row>
        <row r="175">
          <cell r="F175">
            <v>1326.6</v>
          </cell>
        </row>
        <row r="176">
          <cell r="F176">
            <v>1392.93</v>
          </cell>
        </row>
        <row r="177">
          <cell r="F177">
            <v>1507.77</v>
          </cell>
        </row>
        <row r="178">
          <cell r="F178">
            <v>1599.84</v>
          </cell>
        </row>
        <row r="179">
          <cell r="F179">
            <v>1643.4</v>
          </cell>
        </row>
        <row r="180">
          <cell r="F180">
            <v>1770.12</v>
          </cell>
        </row>
        <row r="181">
          <cell r="F181">
            <v>1835.46</v>
          </cell>
        </row>
        <row r="182">
          <cell r="F182">
            <v>1861.2</v>
          </cell>
        </row>
        <row r="183">
          <cell r="F183">
            <v>1892.88</v>
          </cell>
        </row>
        <row r="184">
          <cell r="F184">
            <v>831.6</v>
          </cell>
        </row>
        <row r="185">
          <cell r="F185">
            <v>932.58</v>
          </cell>
        </row>
        <row r="186">
          <cell r="F186">
            <v>977.13</v>
          </cell>
        </row>
        <row r="187">
          <cell r="F187">
            <v>1011.78</v>
          </cell>
        </row>
        <row r="188">
          <cell r="F188">
            <v>1098.9</v>
          </cell>
        </row>
        <row r="189">
          <cell r="F189">
            <v>1326.6</v>
          </cell>
        </row>
        <row r="190">
          <cell r="F190">
            <v>1403.82</v>
          </cell>
        </row>
        <row r="191">
          <cell r="F191">
            <v>1425.6</v>
          </cell>
        </row>
        <row r="192">
          <cell r="F192">
            <v>1532.52</v>
          </cell>
        </row>
        <row r="193">
          <cell r="F193">
            <v>1595.88</v>
          </cell>
        </row>
        <row r="194">
          <cell r="F194">
            <v>1661.22</v>
          </cell>
        </row>
        <row r="195">
          <cell r="F195">
            <v>1724.58</v>
          </cell>
        </row>
        <row r="196">
          <cell r="F196">
            <v>1811.7</v>
          </cell>
        </row>
        <row r="197">
          <cell r="F197">
            <v>1860.21</v>
          </cell>
        </row>
        <row r="198">
          <cell r="F198">
            <v>1966.14</v>
          </cell>
        </row>
        <row r="199">
          <cell r="F199">
            <v>2035.44</v>
          </cell>
        </row>
        <row r="200">
          <cell r="F200">
            <v>935.55</v>
          </cell>
        </row>
        <row r="201">
          <cell r="F201">
            <v>965.25</v>
          </cell>
        </row>
        <row r="202">
          <cell r="F202">
            <v>1011.78</v>
          </cell>
        </row>
        <row r="203">
          <cell r="F203">
            <v>1108.8</v>
          </cell>
        </row>
        <row r="204">
          <cell r="F204">
            <v>1316.7</v>
          </cell>
        </row>
        <row r="205">
          <cell r="F205">
            <v>1453.32</v>
          </cell>
        </row>
        <row r="206">
          <cell r="F206">
            <v>1599.84</v>
          </cell>
        </row>
        <row r="207">
          <cell r="F207">
            <v>1643.4</v>
          </cell>
        </row>
        <row r="208">
          <cell r="F208">
            <v>1773.09</v>
          </cell>
        </row>
        <row r="209">
          <cell r="F209">
            <v>1833.48</v>
          </cell>
        </row>
        <row r="210">
          <cell r="F210">
            <v>1968.12</v>
          </cell>
        </row>
        <row r="211">
          <cell r="F211">
            <v>2179.98</v>
          </cell>
        </row>
        <row r="212">
          <cell r="F212">
            <v>2292.84</v>
          </cell>
        </row>
        <row r="213">
          <cell r="F213">
            <v>2403.72</v>
          </cell>
        </row>
        <row r="214">
          <cell r="F214">
            <v>2513.61</v>
          </cell>
        </row>
        <row r="215">
          <cell r="F215">
            <v>2619.54</v>
          </cell>
        </row>
        <row r="216">
          <cell r="F216">
            <v>1070.19</v>
          </cell>
        </row>
        <row r="217">
          <cell r="F217">
            <v>1096.92</v>
          </cell>
        </row>
        <row r="218">
          <cell r="F218">
            <v>1267.2</v>
          </cell>
        </row>
        <row r="219">
          <cell r="F219">
            <v>1316.7</v>
          </cell>
        </row>
        <row r="220">
          <cell r="F220">
            <v>1381.05</v>
          </cell>
        </row>
        <row r="221">
          <cell r="F221">
            <v>1421.64</v>
          </cell>
        </row>
        <row r="222">
          <cell r="F222">
            <v>1512.72</v>
          </cell>
        </row>
        <row r="223">
          <cell r="F223">
            <v>1615.68</v>
          </cell>
        </row>
        <row r="224">
          <cell r="F224">
            <v>1633.5</v>
          </cell>
        </row>
        <row r="225">
          <cell r="F225">
            <v>1966.14</v>
          </cell>
        </row>
        <row r="226">
          <cell r="F226">
            <v>2051.28</v>
          </cell>
        </row>
        <row r="227">
          <cell r="F227">
            <v>2166.12</v>
          </cell>
        </row>
        <row r="228">
          <cell r="F228">
            <v>2191.86</v>
          </cell>
        </row>
        <row r="229">
          <cell r="F229">
            <v>2385.9</v>
          </cell>
        </row>
        <row r="230">
          <cell r="F230">
            <v>2841.3</v>
          </cell>
        </row>
        <row r="231">
          <cell r="F231">
            <v>2942.28</v>
          </cell>
        </row>
        <row r="232">
          <cell r="F232">
            <v>101502.72</v>
          </cell>
        </row>
        <row r="235">
          <cell r="F235">
            <v>63.36</v>
          </cell>
        </row>
        <row r="236">
          <cell r="F236">
            <v>83.16</v>
          </cell>
        </row>
        <row r="237">
          <cell r="F237">
            <v>103.95</v>
          </cell>
        </row>
        <row r="238">
          <cell r="F238">
            <v>133.65</v>
          </cell>
        </row>
        <row r="239">
          <cell r="F239">
            <v>166.32</v>
          </cell>
        </row>
        <row r="240">
          <cell r="F240">
            <v>198</v>
          </cell>
        </row>
        <row r="241">
          <cell r="F241">
            <v>245.52</v>
          </cell>
        </row>
        <row r="242">
          <cell r="F242">
            <v>308.88</v>
          </cell>
        </row>
        <row r="243">
          <cell r="F243">
            <v>87.12</v>
          </cell>
        </row>
        <row r="244">
          <cell r="F244">
            <v>108.9</v>
          </cell>
        </row>
        <row r="245">
          <cell r="F245">
            <v>132.66</v>
          </cell>
        </row>
        <row r="246">
          <cell r="F246">
            <v>170.28</v>
          </cell>
        </row>
        <row r="247">
          <cell r="F247">
            <v>221.76</v>
          </cell>
        </row>
        <row r="248">
          <cell r="F248">
            <v>280.17</v>
          </cell>
        </row>
        <row r="249">
          <cell r="F249">
            <v>326.7</v>
          </cell>
        </row>
        <row r="250">
          <cell r="F250">
            <v>2630.43</v>
          </cell>
        </row>
        <row r="253">
          <cell r="F253">
            <v>75.24</v>
          </cell>
        </row>
        <row r="254">
          <cell r="F254">
            <v>108.9</v>
          </cell>
        </row>
        <row r="255">
          <cell r="F255">
            <v>138.6</v>
          </cell>
        </row>
        <row r="256">
          <cell r="F256">
            <v>162.36</v>
          </cell>
        </row>
        <row r="257">
          <cell r="F257">
            <v>190.08</v>
          </cell>
        </row>
        <row r="258">
          <cell r="F258">
            <v>249.48</v>
          </cell>
        </row>
        <row r="259">
          <cell r="F259">
            <v>293.04</v>
          </cell>
        </row>
        <row r="260">
          <cell r="F260">
            <v>384.12</v>
          </cell>
        </row>
        <row r="261">
          <cell r="F261">
            <v>99</v>
          </cell>
        </row>
        <row r="262">
          <cell r="F262">
            <v>126.72</v>
          </cell>
        </row>
        <row r="263">
          <cell r="F263">
            <v>146.52</v>
          </cell>
        </row>
        <row r="264">
          <cell r="F264">
            <v>178.2</v>
          </cell>
        </row>
        <row r="265">
          <cell r="F265">
            <v>245.52</v>
          </cell>
        </row>
        <row r="266">
          <cell r="F266">
            <v>289.08</v>
          </cell>
        </row>
        <row r="267">
          <cell r="F267">
            <v>374.22</v>
          </cell>
        </row>
        <row r="268">
          <cell r="F268">
            <v>440.55</v>
          </cell>
        </row>
        <row r="269">
          <cell r="F269">
            <v>3501.63</v>
          </cell>
        </row>
        <row r="273">
          <cell r="F273">
            <v>69.3</v>
          </cell>
        </row>
        <row r="274">
          <cell r="F274">
            <v>83.16</v>
          </cell>
        </row>
        <row r="275">
          <cell r="F275">
            <v>99</v>
          </cell>
        </row>
        <row r="276">
          <cell r="F276">
            <v>108.9</v>
          </cell>
        </row>
        <row r="277">
          <cell r="F277">
            <v>136.62</v>
          </cell>
        </row>
        <row r="278">
          <cell r="F278">
            <v>174.24</v>
          </cell>
        </row>
        <row r="279">
          <cell r="F279">
            <v>238.59</v>
          </cell>
        </row>
        <row r="280">
          <cell r="F280">
            <v>84.15</v>
          </cell>
        </row>
        <row r="281">
          <cell r="F281">
            <v>91.08</v>
          </cell>
        </row>
        <row r="282">
          <cell r="F282">
            <v>116.82</v>
          </cell>
        </row>
        <row r="283">
          <cell r="F283">
            <v>130.68</v>
          </cell>
        </row>
        <row r="284">
          <cell r="F284">
            <v>141.57</v>
          </cell>
        </row>
        <row r="285">
          <cell r="F285">
            <v>178.2</v>
          </cell>
        </row>
        <row r="286">
          <cell r="F286">
            <v>223.74</v>
          </cell>
        </row>
        <row r="287">
          <cell r="F287">
            <v>100.98</v>
          </cell>
        </row>
        <row r="288">
          <cell r="F288">
            <v>110.88</v>
          </cell>
        </row>
        <row r="289">
          <cell r="F289">
            <v>135.63</v>
          </cell>
        </row>
        <row r="290">
          <cell r="F290">
            <v>146.52</v>
          </cell>
        </row>
        <row r="291">
          <cell r="F291">
            <v>169.29</v>
          </cell>
        </row>
        <row r="292">
          <cell r="F292">
            <v>196.02</v>
          </cell>
        </row>
        <row r="293">
          <cell r="F293">
            <v>198.99</v>
          </cell>
        </row>
        <row r="294">
          <cell r="F294">
            <v>91.08</v>
          </cell>
        </row>
        <row r="295">
          <cell r="F295">
            <v>112.86</v>
          </cell>
        </row>
        <row r="296">
          <cell r="F296">
            <v>132.66</v>
          </cell>
        </row>
        <row r="297">
          <cell r="F297">
            <v>140.58</v>
          </cell>
        </row>
        <row r="298">
          <cell r="F298">
            <v>166.32</v>
          </cell>
        </row>
        <row r="299">
          <cell r="F299">
            <v>202.95</v>
          </cell>
        </row>
        <row r="300">
          <cell r="F300">
            <v>233.64</v>
          </cell>
        </row>
        <row r="301">
          <cell r="F301">
            <v>91.08</v>
          </cell>
        </row>
        <row r="302">
          <cell r="F302">
            <v>130.68</v>
          </cell>
        </row>
        <row r="303">
          <cell r="F303">
            <v>146.52</v>
          </cell>
        </row>
        <row r="304">
          <cell r="F304">
            <v>176.22</v>
          </cell>
        </row>
        <row r="305">
          <cell r="F305">
            <v>203.94</v>
          </cell>
        </row>
        <row r="306">
          <cell r="F306">
            <v>243.54</v>
          </cell>
        </row>
        <row r="307">
          <cell r="F307">
            <v>312.84</v>
          </cell>
        </row>
        <row r="308">
          <cell r="F308">
            <v>114.84</v>
          </cell>
        </row>
        <row r="309">
          <cell r="F309">
            <v>136.62</v>
          </cell>
        </row>
        <row r="310">
          <cell r="F310">
            <v>156.42</v>
          </cell>
        </row>
        <row r="311">
          <cell r="F311">
            <v>207.9</v>
          </cell>
        </row>
        <row r="312">
          <cell r="F312">
            <v>269.28</v>
          </cell>
        </row>
        <row r="313">
          <cell r="F313">
            <v>343.53</v>
          </cell>
        </row>
        <row r="314">
          <cell r="F314">
            <v>378.18</v>
          </cell>
        </row>
        <row r="315">
          <cell r="F315">
            <v>6926.04</v>
          </cell>
        </row>
        <row r="318">
          <cell r="F318">
            <v>162.36</v>
          </cell>
        </row>
        <row r="319">
          <cell r="F319">
            <v>316.8</v>
          </cell>
        </row>
        <row r="320">
          <cell r="F320">
            <v>161.37</v>
          </cell>
        </row>
        <row r="321">
          <cell r="F321">
            <v>323.73</v>
          </cell>
        </row>
        <row r="322">
          <cell r="F322">
            <v>628.65</v>
          </cell>
        </row>
        <row r="323">
          <cell r="F323">
            <v>938.52</v>
          </cell>
        </row>
        <row r="324">
          <cell r="F324">
            <v>1253.34</v>
          </cell>
        </row>
        <row r="325">
          <cell r="F325">
            <v>1868.13</v>
          </cell>
        </row>
        <row r="326">
          <cell r="F326">
            <v>1287</v>
          </cell>
        </row>
        <row r="327">
          <cell r="F327">
            <v>2185.92</v>
          </cell>
        </row>
        <row r="328">
          <cell r="F328">
            <v>2495.79</v>
          </cell>
        </row>
        <row r="329">
          <cell r="F329">
            <v>3138.3</v>
          </cell>
        </row>
        <row r="330">
          <cell r="F330">
            <v>198</v>
          </cell>
        </row>
        <row r="331">
          <cell r="F331">
            <v>396</v>
          </cell>
        </row>
        <row r="332">
          <cell r="F332">
            <v>786.06</v>
          </cell>
        </row>
        <row r="333">
          <cell r="F333">
            <v>16139.97</v>
          </cell>
        </row>
        <row r="337">
          <cell r="F337">
            <v>134.64</v>
          </cell>
        </row>
        <row r="338">
          <cell r="F338">
            <v>166.32</v>
          </cell>
        </row>
        <row r="339">
          <cell r="F339">
            <v>212.85</v>
          </cell>
        </row>
        <row r="340">
          <cell r="F340">
            <v>255.42</v>
          </cell>
        </row>
        <row r="341">
          <cell r="F341">
            <v>306.9</v>
          </cell>
        </row>
        <row r="342">
          <cell r="F342">
            <v>342.54</v>
          </cell>
        </row>
        <row r="343">
          <cell r="F343">
            <v>170.28</v>
          </cell>
        </row>
        <row r="344">
          <cell r="F344">
            <v>221.76</v>
          </cell>
        </row>
        <row r="345">
          <cell r="F345">
            <v>269.28</v>
          </cell>
        </row>
        <row r="346">
          <cell r="F346">
            <v>312.84</v>
          </cell>
        </row>
        <row r="347">
          <cell r="F347">
            <v>329.67</v>
          </cell>
        </row>
        <row r="348">
          <cell r="F348">
            <v>391.05</v>
          </cell>
        </row>
        <row r="349">
          <cell r="F349">
            <v>463.32</v>
          </cell>
        </row>
        <row r="350">
          <cell r="F350">
            <v>490.05</v>
          </cell>
        </row>
        <row r="351">
          <cell r="F351">
            <v>506.88</v>
          </cell>
        </row>
        <row r="352">
          <cell r="F352">
            <v>550.44</v>
          </cell>
        </row>
        <row r="353">
          <cell r="F353">
            <v>603.9</v>
          </cell>
        </row>
        <row r="354">
          <cell r="F354">
            <v>657.36</v>
          </cell>
        </row>
        <row r="355">
          <cell r="F355">
            <v>711.81</v>
          </cell>
        </row>
        <row r="356">
          <cell r="F356">
            <v>767.25</v>
          </cell>
        </row>
        <row r="357">
          <cell r="F357">
            <v>833.58</v>
          </cell>
        </row>
        <row r="358">
          <cell r="F358">
            <v>920.7</v>
          </cell>
        </row>
        <row r="359">
          <cell r="F359">
            <v>222.75</v>
          </cell>
        </row>
        <row r="360">
          <cell r="F360">
            <v>292.05</v>
          </cell>
        </row>
        <row r="361">
          <cell r="F361">
            <v>374.22</v>
          </cell>
        </row>
        <row r="362">
          <cell r="F362">
            <v>413.82</v>
          </cell>
        </row>
        <row r="363">
          <cell r="F363">
            <v>441.54</v>
          </cell>
        </row>
        <row r="364">
          <cell r="F364">
            <v>509.85</v>
          </cell>
        </row>
        <row r="365">
          <cell r="F365">
            <v>550.44</v>
          </cell>
        </row>
        <row r="366">
          <cell r="F366">
            <v>608.85</v>
          </cell>
        </row>
        <row r="367">
          <cell r="F367">
            <v>659.34</v>
          </cell>
        </row>
        <row r="368">
          <cell r="F368">
            <v>751.41</v>
          </cell>
        </row>
        <row r="369">
          <cell r="F369">
            <v>809.82</v>
          </cell>
        </row>
        <row r="370">
          <cell r="F370">
            <v>883.08</v>
          </cell>
        </row>
        <row r="371">
          <cell r="F371">
            <v>950.4</v>
          </cell>
        </row>
        <row r="372">
          <cell r="F372">
            <v>1019.7</v>
          </cell>
        </row>
        <row r="373">
          <cell r="F373">
            <v>1138.5</v>
          </cell>
        </row>
        <row r="374">
          <cell r="F374">
            <v>1271.16</v>
          </cell>
        </row>
        <row r="375">
          <cell r="F375">
            <v>271.26</v>
          </cell>
        </row>
        <row r="376">
          <cell r="F376">
            <v>344.52</v>
          </cell>
        </row>
        <row r="377">
          <cell r="F377">
            <v>420.75</v>
          </cell>
        </row>
        <row r="378">
          <cell r="F378">
            <v>505.89</v>
          </cell>
        </row>
        <row r="379">
          <cell r="F379">
            <v>577.17</v>
          </cell>
        </row>
        <row r="380">
          <cell r="F380">
            <v>659.34</v>
          </cell>
        </row>
        <row r="381">
          <cell r="F381">
            <v>714.78</v>
          </cell>
        </row>
        <row r="382">
          <cell r="F382">
            <v>806.85</v>
          </cell>
        </row>
        <row r="383">
          <cell r="F383">
            <v>880.11</v>
          </cell>
        </row>
        <row r="384">
          <cell r="F384">
            <v>946.44</v>
          </cell>
        </row>
        <row r="385">
          <cell r="F385">
            <v>985.05</v>
          </cell>
        </row>
        <row r="386">
          <cell r="F386">
            <v>1055.34</v>
          </cell>
        </row>
        <row r="387">
          <cell r="F387">
            <v>1118.7</v>
          </cell>
        </row>
        <row r="388">
          <cell r="F388">
            <v>1207.8</v>
          </cell>
        </row>
        <row r="389">
          <cell r="F389">
            <v>1393.92</v>
          </cell>
        </row>
        <row r="390">
          <cell r="F390">
            <v>1356.3</v>
          </cell>
        </row>
        <row r="391">
          <cell r="F391">
            <v>292.05</v>
          </cell>
        </row>
        <row r="392">
          <cell r="F392">
            <v>374.22</v>
          </cell>
        </row>
        <row r="393">
          <cell r="F393">
            <v>473.22</v>
          </cell>
        </row>
        <row r="394">
          <cell r="F394">
            <v>550.44</v>
          </cell>
        </row>
        <row r="395">
          <cell r="F395">
            <v>635.58</v>
          </cell>
        </row>
        <row r="396">
          <cell r="F396">
            <v>771.21</v>
          </cell>
        </row>
        <row r="397">
          <cell r="F397">
            <v>876.15</v>
          </cell>
        </row>
        <row r="398">
          <cell r="F398">
            <v>928.62</v>
          </cell>
        </row>
        <row r="399">
          <cell r="F399">
            <v>986.04</v>
          </cell>
        </row>
        <row r="400">
          <cell r="F400">
            <v>1098.9</v>
          </cell>
        </row>
        <row r="401">
          <cell r="F401">
            <v>1183.05</v>
          </cell>
        </row>
        <row r="402">
          <cell r="F402">
            <v>1217.7</v>
          </cell>
        </row>
        <row r="403">
          <cell r="F403">
            <v>1273.14</v>
          </cell>
        </row>
        <row r="404">
          <cell r="F404">
            <v>1296.9</v>
          </cell>
        </row>
        <row r="405">
          <cell r="F405">
            <v>1421.64</v>
          </cell>
        </row>
        <row r="406">
          <cell r="F406">
            <v>1512.72</v>
          </cell>
        </row>
        <row r="407">
          <cell r="F407">
            <v>48651.57</v>
          </cell>
        </row>
        <row r="410">
          <cell r="F410">
            <v>440.55</v>
          </cell>
        </row>
        <row r="411">
          <cell r="F411">
            <v>12.87</v>
          </cell>
        </row>
        <row r="412">
          <cell r="F412">
            <v>293.04</v>
          </cell>
        </row>
        <row r="413">
          <cell r="F413">
            <v>1593.9</v>
          </cell>
        </row>
        <row r="414">
          <cell r="F414">
            <v>108.9</v>
          </cell>
        </row>
        <row r="415">
          <cell r="F415">
            <v>186.12</v>
          </cell>
        </row>
        <row r="416">
          <cell r="F416">
            <v>5.94</v>
          </cell>
        </row>
        <row r="417">
          <cell r="F417">
            <v>9.9</v>
          </cell>
        </row>
        <row r="418">
          <cell r="F418">
            <v>11.88</v>
          </cell>
        </row>
        <row r="419">
          <cell r="F419">
            <v>13.86</v>
          </cell>
        </row>
        <row r="420">
          <cell r="F420">
            <v>19.8</v>
          </cell>
        </row>
        <row r="421">
          <cell r="F421">
            <v>33.66</v>
          </cell>
        </row>
        <row r="422">
          <cell r="F422">
            <v>13.86</v>
          </cell>
        </row>
        <row r="423">
          <cell r="F423">
            <v>18.81</v>
          </cell>
        </row>
        <row r="424">
          <cell r="F424">
            <v>23.76</v>
          </cell>
        </row>
        <row r="425">
          <cell r="F425">
            <v>26.73</v>
          </cell>
        </row>
        <row r="426">
          <cell r="F426">
            <v>28.71</v>
          </cell>
        </row>
        <row r="427">
          <cell r="F427">
            <v>29.7</v>
          </cell>
        </row>
        <row r="428">
          <cell r="F428">
            <v>31.68</v>
          </cell>
        </row>
        <row r="429">
          <cell r="F429">
            <v>33.66</v>
          </cell>
        </row>
        <row r="430">
          <cell r="F430">
            <v>35.64</v>
          </cell>
        </row>
        <row r="431">
          <cell r="F431">
            <v>39.6</v>
          </cell>
        </row>
        <row r="432">
          <cell r="F432">
            <v>56.43</v>
          </cell>
        </row>
        <row r="433">
          <cell r="F433">
            <v>396</v>
          </cell>
        </row>
        <row r="434">
          <cell r="F434">
            <v>643.5</v>
          </cell>
        </row>
        <row r="435">
          <cell r="F435">
            <v>792</v>
          </cell>
        </row>
        <row r="436">
          <cell r="F436">
            <v>950.4</v>
          </cell>
        </row>
        <row r="437">
          <cell r="F437">
            <v>1188</v>
          </cell>
        </row>
        <row r="439">
          <cell r="F439">
            <v>17.82</v>
          </cell>
        </row>
        <row r="440">
          <cell r="F440">
            <v>17.82</v>
          </cell>
        </row>
        <row r="441">
          <cell r="F441">
            <v>17.82</v>
          </cell>
        </row>
        <row r="442">
          <cell r="F442">
            <v>17.82</v>
          </cell>
        </row>
        <row r="443">
          <cell r="F443">
            <v>17.82</v>
          </cell>
        </row>
        <row r="444">
          <cell r="F444">
            <v>17.82</v>
          </cell>
        </row>
        <row r="445">
          <cell r="F445">
            <v>17.82</v>
          </cell>
        </row>
        <row r="446">
          <cell r="F446">
            <v>17.82</v>
          </cell>
        </row>
        <row r="447">
          <cell r="F447">
            <v>17.82</v>
          </cell>
        </row>
        <row r="448">
          <cell r="F448">
            <v>17.82</v>
          </cell>
        </row>
        <row r="449">
          <cell r="F449">
            <v>17.82</v>
          </cell>
        </row>
        <row r="450">
          <cell r="F450">
            <v>118.8</v>
          </cell>
        </row>
        <row r="451">
          <cell r="F451">
            <v>182.16</v>
          </cell>
        </row>
        <row r="452">
          <cell r="F452">
            <v>348.48</v>
          </cell>
        </row>
        <row r="453">
          <cell r="F453">
            <v>430.65</v>
          </cell>
        </row>
        <row r="454">
          <cell r="F454">
            <v>554.4</v>
          </cell>
        </row>
        <row r="455">
          <cell r="F455">
            <v>938.52</v>
          </cell>
        </row>
        <row r="456">
          <cell r="F456">
            <v>1098.9</v>
          </cell>
        </row>
        <row r="457">
          <cell r="F457">
            <v>1236.51</v>
          </cell>
        </row>
        <row r="458">
          <cell r="F458">
            <v>1378.08</v>
          </cell>
        </row>
        <row r="459">
          <cell r="F459">
            <v>1526.58</v>
          </cell>
        </row>
        <row r="460">
          <cell r="F460">
            <v>1980</v>
          </cell>
        </row>
        <row r="461">
          <cell r="F461">
            <v>84.15</v>
          </cell>
        </row>
        <row r="462">
          <cell r="F462">
            <v>99</v>
          </cell>
        </row>
        <row r="463">
          <cell r="F463">
            <v>114.84</v>
          </cell>
        </row>
        <row r="464">
          <cell r="F464">
            <v>153.45</v>
          </cell>
        </row>
        <row r="465">
          <cell r="F465">
            <v>231.66</v>
          </cell>
        </row>
        <row r="466">
          <cell r="F466">
            <v>324.72</v>
          </cell>
        </row>
        <row r="467">
          <cell r="F467">
            <v>381.15</v>
          </cell>
        </row>
        <row r="468">
          <cell r="F468">
            <v>423.72</v>
          </cell>
        </row>
        <row r="469">
          <cell r="F469">
            <v>514.8</v>
          </cell>
        </row>
        <row r="470">
          <cell r="F470">
            <v>626.67</v>
          </cell>
        </row>
        <row r="471">
          <cell r="F471">
            <v>758.34</v>
          </cell>
        </row>
        <row r="472">
          <cell r="F472">
            <v>856.35</v>
          </cell>
        </row>
        <row r="473">
          <cell r="F473">
            <v>891</v>
          </cell>
        </row>
        <row r="474">
          <cell r="F474">
            <v>1011.78</v>
          </cell>
        </row>
        <row r="475">
          <cell r="F475">
            <v>1098.9</v>
          </cell>
        </row>
        <row r="476">
          <cell r="F476">
            <v>1188</v>
          </cell>
        </row>
        <row r="477">
          <cell r="F477">
            <v>1584</v>
          </cell>
        </row>
        <row r="478">
          <cell r="F478">
            <v>146.52</v>
          </cell>
        </row>
        <row r="479">
          <cell r="F479">
            <v>198</v>
          </cell>
        </row>
        <row r="480">
          <cell r="F480">
            <v>245.52</v>
          </cell>
        </row>
        <row r="481">
          <cell r="F481">
            <v>285.12</v>
          </cell>
        </row>
        <row r="482">
          <cell r="F482">
            <v>15.84</v>
          </cell>
        </row>
        <row r="483">
          <cell r="F483">
            <v>16.83</v>
          </cell>
        </row>
        <row r="484">
          <cell r="F484">
            <v>14.85</v>
          </cell>
        </row>
        <row r="485">
          <cell r="F485">
            <v>17.82</v>
          </cell>
        </row>
        <row r="486">
          <cell r="F486">
            <v>25.74</v>
          </cell>
        </row>
        <row r="487">
          <cell r="F487">
            <v>5.94</v>
          </cell>
        </row>
        <row r="488">
          <cell r="F488">
            <v>5.94</v>
          </cell>
        </row>
        <row r="489">
          <cell r="F489">
            <v>10.89</v>
          </cell>
        </row>
        <row r="490">
          <cell r="F490">
            <v>22.77</v>
          </cell>
        </row>
        <row r="491">
          <cell r="F491">
            <v>26.73</v>
          </cell>
        </row>
        <row r="492">
          <cell r="F492">
            <v>33.66</v>
          </cell>
        </row>
        <row r="493">
          <cell r="F493">
            <v>37.62</v>
          </cell>
        </row>
        <row r="494">
          <cell r="F494">
            <v>42.57</v>
          </cell>
        </row>
        <row r="495">
          <cell r="F495">
            <v>46.53</v>
          </cell>
        </row>
        <row r="496">
          <cell r="F496">
            <v>54.45</v>
          </cell>
        </row>
        <row r="497">
          <cell r="F497">
            <v>87.12</v>
          </cell>
        </row>
        <row r="498">
          <cell r="F498">
            <v>47.52</v>
          </cell>
        </row>
        <row r="499">
          <cell r="F499">
            <v>54.45</v>
          </cell>
        </row>
        <row r="500">
          <cell r="F500">
            <v>67.32</v>
          </cell>
        </row>
        <row r="501">
          <cell r="F501">
            <v>76.23</v>
          </cell>
        </row>
        <row r="502">
          <cell r="F502">
            <v>108.9</v>
          </cell>
        </row>
        <row r="503">
          <cell r="F503">
            <v>111.87</v>
          </cell>
        </row>
        <row r="504">
          <cell r="F504">
            <v>125.73</v>
          </cell>
        </row>
        <row r="505">
          <cell r="F505">
            <v>151.47</v>
          </cell>
        </row>
        <row r="506">
          <cell r="F506">
            <v>174.24</v>
          </cell>
        </row>
        <row r="507">
          <cell r="F507">
            <v>198</v>
          </cell>
        </row>
        <row r="508">
          <cell r="F508">
            <v>235.62</v>
          </cell>
        </row>
        <row r="509">
          <cell r="F509">
            <v>269.28</v>
          </cell>
        </row>
        <row r="510">
          <cell r="F510">
            <v>285.12</v>
          </cell>
        </row>
        <row r="511">
          <cell r="F511">
            <v>326.7</v>
          </cell>
        </row>
        <row r="512">
          <cell r="F512">
            <v>374.22</v>
          </cell>
        </row>
        <row r="513">
          <cell r="F513">
            <v>396</v>
          </cell>
        </row>
        <row r="514">
          <cell r="F514">
            <v>519.75</v>
          </cell>
        </row>
        <row r="515">
          <cell r="F515">
            <v>61.38</v>
          </cell>
        </row>
        <row r="516">
          <cell r="F516">
            <v>67.32</v>
          </cell>
        </row>
        <row r="517">
          <cell r="F517">
            <v>84.15</v>
          </cell>
        </row>
        <row r="518">
          <cell r="F518">
            <v>99</v>
          </cell>
        </row>
        <row r="519">
          <cell r="F519">
            <v>143.55</v>
          </cell>
        </row>
        <row r="520">
          <cell r="F520">
            <v>172.26</v>
          </cell>
        </row>
        <row r="521">
          <cell r="F521">
            <v>209.88</v>
          </cell>
        </row>
        <row r="522">
          <cell r="F522">
            <v>257.4</v>
          </cell>
        </row>
        <row r="523">
          <cell r="F523">
            <v>321.75</v>
          </cell>
        </row>
        <row r="524">
          <cell r="F524">
            <v>139.59</v>
          </cell>
        </row>
        <row r="525">
          <cell r="F525">
            <v>483.12</v>
          </cell>
        </row>
        <row r="526">
          <cell r="F526">
            <v>524.7</v>
          </cell>
        </row>
        <row r="527">
          <cell r="F527">
            <v>36.63</v>
          </cell>
        </row>
        <row r="528">
          <cell r="F528">
            <v>44.55</v>
          </cell>
        </row>
        <row r="529">
          <cell r="F529">
            <v>65.34</v>
          </cell>
        </row>
        <row r="530">
          <cell r="F530">
            <v>86.13</v>
          </cell>
        </row>
        <row r="531">
          <cell r="F531">
            <v>35030.16</v>
          </cell>
        </row>
        <row r="534">
          <cell r="F534">
            <v>7.92</v>
          </cell>
        </row>
        <row r="535">
          <cell r="F535">
            <v>11.88</v>
          </cell>
        </row>
        <row r="536">
          <cell r="F536">
            <v>14.85</v>
          </cell>
        </row>
        <row r="537">
          <cell r="F537">
            <v>14.85</v>
          </cell>
        </row>
        <row r="538">
          <cell r="F538">
            <v>18.81</v>
          </cell>
        </row>
        <row r="539">
          <cell r="F539">
            <v>21.78</v>
          </cell>
        </row>
        <row r="540">
          <cell r="F540">
            <v>25.74</v>
          </cell>
        </row>
        <row r="541">
          <cell r="F541">
            <v>31.68</v>
          </cell>
        </row>
        <row r="542">
          <cell r="F542">
            <v>37.62</v>
          </cell>
        </row>
        <row r="543">
          <cell r="F543">
            <v>43.56</v>
          </cell>
        </row>
        <row r="544">
          <cell r="F544">
            <v>54.45</v>
          </cell>
        </row>
        <row r="545">
          <cell r="F545">
            <v>64.35</v>
          </cell>
        </row>
        <row r="546">
          <cell r="F546">
            <v>347.49</v>
          </cell>
        </row>
        <row r="549">
          <cell r="F549">
            <v>152.46</v>
          </cell>
        </row>
        <row r="550">
          <cell r="F550">
            <v>176.22</v>
          </cell>
        </row>
        <row r="551">
          <cell r="F551">
            <v>196.02</v>
          </cell>
        </row>
        <row r="552">
          <cell r="F552">
            <v>253.44</v>
          </cell>
        </row>
        <row r="553">
          <cell r="F553">
            <v>275.22</v>
          </cell>
        </row>
        <row r="554">
          <cell r="F554">
            <v>304.92</v>
          </cell>
        </row>
        <row r="555">
          <cell r="F555">
            <v>455.4</v>
          </cell>
        </row>
        <row r="556">
          <cell r="F556">
            <v>37.62</v>
          </cell>
        </row>
        <row r="557">
          <cell r="F557">
            <v>31.68</v>
          </cell>
        </row>
        <row r="558">
          <cell r="F558">
            <v>8.91</v>
          </cell>
        </row>
        <row r="559">
          <cell r="F559">
            <v>18.81</v>
          </cell>
        </row>
        <row r="560">
          <cell r="F560">
            <v>38.61</v>
          </cell>
        </row>
        <row r="561">
          <cell r="F561">
            <v>54.45</v>
          </cell>
        </row>
        <row r="562">
          <cell r="F562">
            <v>94.05</v>
          </cell>
        </row>
        <row r="563">
          <cell r="F563">
            <v>133.65</v>
          </cell>
        </row>
        <row r="564">
          <cell r="F564">
            <v>9.9</v>
          </cell>
        </row>
        <row r="565">
          <cell r="F565">
            <v>6.93</v>
          </cell>
        </row>
        <row r="566">
          <cell r="F566">
            <v>14.85</v>
          </cell>
        </row>
        <row r="567">
          <cell r="F567">
            <v>15.84</v>
          </cell>
        </row>
        <row r="568">
          <cell r="F568">
            <v>183.15</v>
          </cell>
        </row>
        <row r="569">
          <cell r="F569">
            <v>228.69</v>
          </cell>
        </row>
        <row r="570">
          <cell r="F570">
            <v>336.6</v>
          </cell>
        </row>
        <row r="571">
          <cell r="F571">
            <v>181.17</v>
          </cell>
        </row>
        <row r="572">
          <cell r="F572">
            <v>3208.59</v>
          </cell>
        </row>
        <row r="575">
          <cell r="F575">
            <v>227.7</v>
          </cell>
        </row>
        <row r="576">
          <cell r="F576">
            <v>316.8</v>
          </cell>
        </row>
        <row r="577">
          <cell r="F577">
            <v>445.5</v>
          </cell>
        </row>
        <row r="578">
          <cell r="F578">
            <v>792</v>
          </cell>
        </row>
        <row r="579">
          <cell r="F579">
            <v>950.4</v>
          </cell>
        </row>
        <row r="580">
          <cell r="F580">
            <v>1039.5</v>
          </cell>
        </row>
        <row r="581">
          <cell r="F581">
            <v>1188</v>
          </cell>
        </row>
        <row r="582">
          <cell r="F582">
            <v>1287</v>
          </cell>
        </row>
        <row r="583">
          <cell r="F583">
            <v>1386</v>
          </cell>
        </row>
        <row r="584">
          <cell r="F584">
            <v>297</v>
          </cell>
        </row>
        <row r="585">
          <cell r="F585">
            <v>495</v>
          </cell>
        </row>
        <row r="586">
          <cell r="F586">
            <v>554.4</v>
          </cell>
        </row>
        <row r="587">
          <cell r="F587">
            <v>722.7</v>
          </cell>
        </row>
        <row r="588">
          <cell r="F588">
            <v>425.7</v>
          </cell>
        </row>
        <row r="589">
          <cell r="F589">
            <v>425.7</v>
          </cell>
        </row>
        <row r="590">
          <cell r="F590">
            <v>69.3</v>
          </cell>
        </row>
        <row r="591">
          <cell r="F591">
            <v>83.16</v>
          </cell>
        </row>
        <row r="592">
          <cell r="F592">
            <v>97.02</v>
          </cell>
        </row>
        <row r="593">
          <cell r="F593">
            <v>138.6</v>
          </cell>
        </row>
        <row r="594">
          <cell r="F594">
            <v>150.48</v>
          </cell>
        </row>
        <row r="595">
          <cell r="F595">
            <v>97.02</v>
          </cell>
        </row>
        <row r="596">
          <cell r="F596">
            <v>349.47</v>
          </cell>
        </row>
        <row r="597">
          <cell r="F597">
            <v>99</v>
          </cell>
        </row>
        <row r="598">
          <cell r="F598">
            <v>118.8</v>
          </cell>
        </row>
        <row r="599">
          <cell r="F599">
            <v>128.7</v>
          </cell>
        </row>
        <row r="600">
          <cell r="F600">
            <v>138.6</v>
          </cell>
        </row>
        <row r="601">
          <cell r="F601">
            <v>148.5</v>
          </cell>
        </row>
        <row r="602">
          <cell r="F602">
            <v>178.2</v>
          </cell>
        </row>
        <row r="603">
          <cell r="F603">
            <v>198</v>
          </cell>
        </row>
        <row r="604">
          <cell r="F604">
            <v>237.6</v>
          </cell>
        </row>
        <row r="605">
          <cell r="F605">
            <v>643.5</v>
          </cell>
        </row>
        <row r="606">
          <cell r="F606">
            <v>940.5</v>
          </cell>
        </row>
        <row r="607">
          <cell r="F607">
            <v>1287</v>
          </cell>
        </row>
        <row r="608">
          <cell r="F608">
            <v>158.4</v>
          </cell>
        </row>
        <row r="609">
          <cell r="F609">
            <v>198</v>
          </cell>
        </row>
        <row r="610">
          <cell r="F610">
            <v>227.7</v>
          </cell>
        </row>
        <row r="611">
          <cell r="F611">
            <v>257.4</v>
          </cell>
        </row>
        <row r="612">
          <cell r="F612">
            <v>277.2</v>
          </cell>
        </row>
        <row r="613">
          <cell r="F613">
            <v>316.8</v>
          </cell>
        </row>
        <row r="614">
          <cell r="F614">
            <v>356.4</v>
          </cell>
        </row>
        <row r="615">
          <cell r="F615">
            <v>396</v>
          </cell>
        </row>
        <row r="616">
          <cell r="F616">
            <v>623.7</v>
          </cell>
        </row>
        <row r="617">
          <cell r="F617">
            <v>712.8</v>
          </cell>
        </row>
        <row r="618">
          <cell r="F618">
            <v>990</v>
          </cell>
        </row>
        <row r="619">
          <cell r="F619">
            <v>118.8</v>
          </cell>
        </row>
        <row r="620">
          <cell r="F620">
            <v>158.4</v>
          </cell>
        </row>
        <row r="621">
          <cell r="F621">
            <v>198</v>
          </cell>
        </row>
        <row r="622">
          <cell r="F622">
            <v>227.7</v>
          </cell>
        </row>
        <row r="623">
          <cell r="F623">
            <v>257.4</v>
          </cell>
        </row>
        <row r="624">
          <cell r="F624">
            <v>277.2</v>
          </cell>
        </row>
        <row r="625">
          <cell r="F625">
            <v>316.8</v>
          </cell>
        </row>
        <row r="626">
          <cell r="F626">
            <v>376.2</v>
          </cell>
        </row>
        <row r="627">
          <cell r="F627">
            <v>524.7</v>
          </cell>
        </row>
        <row r="628">
          <cell r="F628">
            <v>613.8</v>
          </cell>
        </row>
        <row r="629">
          <cell r="F629">
            <v>891</v>
          </cell>
        </row>
        <row r="630">
          <cell r="F630">
            <v>257.4</v>
          </cell>
        </row>
        <row r="631">
          <cell r="F631">
            <v>267.3</v>
          </cell>
        </row>
        <row r="632">
          <cell r="F632">
            <v>277.2</v>
          </cell>
        </row>
        <row r="633">
          <cell r="F633">
            <v>277.2</v>
          </cell>
        </row>
        <row r="634">
          <cell r="F634">
            <v>287.1</v>
          </cell>
        </row>
        <row r="635">
          <cell r="F635">
            <v>287.1</v>
          </cell>
        </row>
        <row r="636">
          <cell r="F636">
            <v>316.8</v>
          </cell>
        </row>
        <row r="637">
          <cell r="F637">
            <v>386.1</v>
          </cell>
        </row>
        <row r="638">
          <cell r="F638">
            <v>495</v>
          </cell>
        </row>
        <row r="639">
          <cell r="F639">
            <v>34.65</v>
          </cell>
        </row>
        <row r="640">
          <cell r="F640">
            <v>44.55</v>
          </cell>
        </row>
        <row r="641">
          <cell r="F641">
            <v>59.4</v>
          </cell>
        </row>
        <row r="642">
          <cell r="F642">
            <v>89.1</v>
          </cell>
        </row>
        <row r="643">
          <cell r="F643">
            <v>99</v>
          </cell>
        </row>
        <row r="644">
          <cell r="F644">
            <v>118.8</v>
          </cell>
        </row>
        <row r="645">
          <cell r="F645">
            <v>148.5</v>
          </cell>
        </row>
        <row r="646">
          <cell r="F646">
            <v>198</v>
          </cell>
        </row>
        <row r="647">
          <cell r="F647">
            <v>297</v>
          </cell>
        </row>
        <row r="648">
          <cell r="F648">
            <v>34.65</v>
          </cell>
        </row>
        <row r="649">
          <cell r="F649">
            <v>44.55</v>
          </cell>
        </row>
        <row r="650">
          <cell r="F650">
            <v>59.4</v>
          </cell>
        </row>
        <row r="651">
          <cell r="F651">
            <v>89.1</v>
          </cell>
        </row>
        <row r="652">
          <cell r="F652">
            <v>99</v>
          </cell>
        </row>
        <row r="653">
          <cell r="F653">
            <v>118.8</v>
          </cell>
        </row>
        <row r="654">
          <cell r="F654">
            <v>148.5</v>
          </cell>
        </row>
        <row r="655">
          <cell r="F655">
            <v>198</v>
          </cell>
        </row>
        <row r="656">
          <cell r="F656">
            <v>297</v>
          </cell>
        </row>
        <row r="657">
          <cell r="F657">
            <v>257.4</v>
          </cell>
        </row>
        <row r="658">
          <cell r="F658">
            <v>267.3</v>
          </cell>
        </row>
        <row r="659">
          <cell r="F659">
            <v>277.2</v>
          </cell>
        </row>
        <row r="660">
          <cell r="F660">
            <v>277.2</v>
          </cell>
        </row>
        <row r="661">
          <cell r="F661">
            <v>287.1</v>
          </cell>
        </row>
        <row r="662">
          <cell r="F662">
            <v>287.1</v>
          </cell>
        </row>
        <row r="663">
          <cell r="F663">
            <v>316.8</v>
          </cell>
        </row>
        <row r="664">
          <cell r="F664">
            <v>386.1</v>
          </cell>
        </row>
        <row r="665">
          <cell r="F665">
            <v>495</v>
          </cell>
        </row>
        <row r="666">
          <cell r="F666">
            <v>34.65</v>
          </cell>
        </row>
        <row r="667">
          <cell r="F667">
            <v>44.55</v>
          </cell>
        </row>
        <row r="668">
          <cell r="F668">
            <v>59.4</v>
          </cell>
        </row>
        <row r="669">
          <cell r="F669">
            <v>89.1</v>
          </cell>
        </row>
        <row r="670">
          <cell r="F670">
            <v>99</v>
          </cell>
        </row>
        <row r="671">
          <cell r="F671">
            <v>118.8</v>
          </cell>
        </row>
        <row r="672">
          <cell r="F672">
            <v>148.5</v>
          </cell>
        </row>
        <row r="673">
          <cell r="F673">
            <v>198</v>
          </cell>
        </row>
        <row r="674">
          <cell r="F674">
            <v>297</v>
          </cell>
        </row>
        <row r="675">
          <cell r="F675">
            <v>34.65</v>
          </cell>
        </row>
        <row r="676">
          <cell r="F676">
            <v>44.55</v>
          </cell>
        </row>
        <row r="677">
          <cell r="F677">
            <v>59.4</v>
          </cell>
        </row>
        <row r="678">
          <cell r="F678">
            <v>89.1</v>
          </cell>
        </row>
        <row r="679">
          <cell r="F679">
            <v>99</v>
          </cell>
        </row>
        <row r="680">
          <cell r="F680">
            <v>118.8</v>
          </cell>
        </row>
        <row r="681">
          <cell r="F681">
            <v>148.5</v>
          </cell>
        </row>
        <row r="682">
          <cell r="F682">
            <v>198</v>
          </cell>
        </row>
        <row r="683">
          <cell r="F683">
            <v>297</v>
          </cell>
        </row>
        <row r="684">
          <cell r="F684">
            <v>34189.65</v>
          </cell>
        </row>
        <row r="685">
          <cell r="F685">
            <v>401070.78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7"/>
  <sheetViews>
    <sheetView tabSelected="1" workbookViewId="0">
      <selection activeCell="A1" sqref="$A1:$XFD1048576"/>
    </sheetView>
  </sheetViews>
  <sheetFormatPr defaultColWidth="9" defaultRowHeight="18.75"/>
  <cols>
    <col min="1" max="1" width="5.63333333333333" style="2" customWidth="1"/>
    <col min="2" max="2" width="11.0083333333333" style="1" customWidth="1"/>
    <col min="3" max="3" width="18.15" style="1" customWidth="1"/>
    <col min="4" max="4" width="12.0666666666667" style="1" customWidth="1"/>
    <col min="5" max="8" width="12.3833333333333" style="1" customWidth="1"/>
    <col min="9" max="9" width="12.7166666666667" style="1" customWidth="1"/>
    <col min="10" max="10" width="7.55833333333333" style="3" customWidth="1"/>
    <col min="11" max="11" width="7.55833333333333" style="4" customWidth="1"/>
    <col min="12" max="12" width="7.55833333333333" style="3" customWidth="1"/>
    <col min="13" max="13" width="24.1083333333333" style="5" customWidth="1"/>
    <col min="14" max="15" width="16.8166666666667" style="5" customWidth="1"/>
    <col min="16" max="36" width="9" style="1"/>
    <col min="37" max="16383" width="18.1583333333333" style="1"/>
    <col min="16384" max="16384" width="9" style="1"/>
  </cols>
  <sheetData>
    <row r="1" s="1" customFormat="1" spans="1:1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15.75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28.5" spans="1:15">
      <c r="A3" s="8" t="s">
        <v>2</v>
      </c>
      <c r="B3" s="9" t="s">
        <v>3</v>
      </c>
      <c r="C3" s="9"/>
      <c r="D3" s="9"/>
      <c r="E3" s="9" t="s">
        <v>4</v>
      </c>
      <c r="F3" s="10">
        <v>1</v>
      </c>
      <c r="G3" s="10">
        <v>2</v>
      </c>
      <c r="H3" s="10">
        <v>3</v>
      </c>
      <c r="I3" s="11" t="s">
        <v>5</v>
      </c>
      <c r="J3" s="12" t="s">
        <v>6</v>
      </c>
      <c r="K3" s="13" t="s">
        <v>7</v>
      </c>
      <c r="L3" s="12" t="s">
        <v>8</v>
      </c>
      <c r="M3" s="12" t="s">
        <v>6</v>
      </c>
      <c r="N3" s="13" t="s">
        <v>7</v>
      </c>
      <c r="O3" s="12" t="s">
        <v>8</v>
      </c>
    </row>
    <row r="4" s="1" customFormat="1" ht="30" spans="1:15">
      <c r="A4" s="8"/>
      <c r="B4" s="9" t="s">
        <v>9</v>
      </c>
      <c r="C4" s="9" t="s">
        <v>10</v>
      </c>
      <c r="D4" s="9"/>
      <c r="E4" s="9" t="s">
        <v>11</v>
      </c>
      <c r="F4" s="10" t="s">
        <v>12</v>
      </c>
      <c r="G4" s="10" t="s">
        <v>13</v>
      </c>
      <c r="H4" s="10" t="s">
        <v>14</v>
      </c>
      <c r="I4" s="9"/>
      <c r="J4" s="9"/>
      <c r="K4" s="8"/>
      <c r="L4" s="9"/>
      <c r="M4" s="9"/>
      <c r="N4" s="8"/>
      <c r="O4" s="9"/>
    </row>
    <row r="5" s="1" customFormat="1" spans="1:15">
      <c r="A5" s="8">
        <v>1</v>
      </c>
      <c r="B5" s="9" t="s">
        <v>15</v>
      </c>
      <c r="C5" s="9" t="s">
        <v>16</v>
      </c>
      <c r="D5" s="9"/>
      <c r="E5" s="14">
        <v>20</v>
      </c>
      <c r="F5" s="14">
        <f>[1]桐城天宇!F5</f>
        <v>18</v>
      </c>
      <c r="G5" s="14">
        <f>[1]会理!F9</f>
        <v>15</v>
      </c>
      <c r="H5" s="14">
        <f>[1]信泰!F5</f>
        <v>19.8</v>
      </c>
      <c r="I5" s="14">
        <f t="shared" ref="I5:I68" si="0">MIN(F5:H5)</f>
        <v>15</v>
      </c>
      <c r="J5" s="11" t="str" cm="1">
        <f t="array" ref="J5">_xlfn.TEXTJOIN(",",TRUE,(IF(F5:H5=MIN(F5:H5),$F$3:$H$3,"")))</f>
        <v>2</v>
      </c>
      <c r="K5" s="15">
        <f t="shared" ref="K5:K68" si="1">6-J5-L5</f>
        <v>1</v>
      </c>
      <c r="L5" s="16" t="str" cm="1">
        <f t="array" ref="L5">_xlfn.TEXTJOIN(",",TRUE,(IF(F5:H5=MAX(F5:H5),$F$3:$H$3,"")))</f>
        <v>3</v>
      </c>
      <c r="M5" s="17" t="s">
        <v>13</v>
      </c>
      <c r="N5" s="18" t="s">
        <v>12</v>
      </c>
      <c r="O5" s="17" t="s">
        <v>14</v>
      </c>
    </row>
    <row r="6" s="1" customFormat="1" spans="1:15">
      <c r="A6" s="8">
        <v>2</v>
      </c>
      <c r="B6" s="9"/>
      <c r="C6" s="9" t="s">
        <v>17</v>
      </c>
      <c r="D6" s="9"/>
      <c r="E6" s="14">
        <v>28</v>
      </c>
      <c r="F6" s="14">
        <f>[1]桐城天宇!F6</f>
        <v>25.2</v>
      </c>
      <c r="G6" s="14">
        <f>[1]会理!F10</f>
        <v>17</v>
      </c>
      <c r="H6" s="14">
        <f>[1]信泰!F6</f>
        <v>27.72</v>
      </c>
      <c r="I6" s="14">
        <f t="shared" si="0"/>
        <v>17</v>
      </c>
      <c r="J6" s="11" t="str" cm="1">
        <f t="array" ref="J6">_xlfn.TEXTJOIN(",",TRUE,(IF(F6:H6=MIN(F6:H6),$F$3:$H$3,"")))</f>
        <v>2</v>
      </c>
      <c r="K6" s="15">
        <f t="shared" si="1"/>
        <v>1</v>
      </c>
      <c r="L6" s="16" t="str" cm="1">
        <f t="array" ref="L6">_xlfn.TEXTJOIN(",",TRUE,(IF(F6:H6=MAX(F6:H6),$F$3:$H$3,"")))</f>
        <v>3</v>
      </c>
      <c r="M6" s="17" t="s">
        <v>13</v>
      </c>
      <c r="N6" s="18" t="s">
        <v>12</v>
      </c>
      <c r="O6" s="17" t="s">
        <v>14</v>
      </c>
    </row>
    <row r="7" s="1" customFormat="1" spans="1:15">
      <c r="A7" s="8">
        <v>3</v>
      </c>
      <c r="B7" s="9"/>
      <c r="C7" s="9" t="s">
        <v>18</v>
      </c>
      <c r="D7" s="9"/>
      <c r="E7" s="14">
        <v>36</v>
      </c>
      <c r="F7" s="14">
        <f>[1]桐城天宇!F7</f>
        <v>32.4</v>
      </c>
      <c r="G7" s="14">
        <f>[1]会理!F11</f>
        <v>28</v>
      </c>
      <c r="H7" s="14">
        <f>[1]信泰!F7</f>
        <v>35.64</v>
      </c>
      <c r="I7" s="14">
        <f t="shared" si="0"/>
        <v>28</v>
      </c>
      <c r="J7" s="11" t="str" cm="1">
        <f t="array" ref="J7">_xlfn.TEXTJOIN(",",TRUE,(IF(F7:H7=MIN(F7:H7),$F$3:$H$3,"")))</f>
        <v>2</v>
      </c>
      <c r="K7" s="15">
        <f t="shared" si="1"/>
        <v>1</v>
      </c>
      <c r="L7" s="16" t="str" cm="1">
        <f t="array" ref="L7">_xlfn.TEXTJOIN(",",TRUE,(IF(F7:H7=MAX(F7:H7),$F$3:$H$3,"")))</f>
        <v>3</v>
      </c>
      <c r="M7" s="17" t="s">
        <v>13</v>
      </c>
      <c r="N7" s="18" t="s">
        <v>12</v>
      </c>
      <c r="O7" s="17" t="s">
        <v>14</v>
      </c>
    </row>
    <row r="8" s="1" customFormat="1" spans="1:15">
      <c r="A8" s="8">
        <v>4</v>
      </c>
      <c r="B8" s="9"/>
      <c r="C8" s="9" t="s">
        <v>19</v>
      </c>
      <c r="D8" s="9"/>
      <c r="E8" s="14">
        <v>44</v>
      </c>
      <c r="F8" s="14">
        <f>[1]桐城天宇!F8</f>
        <v>39.6</v>
      </c>
      <c r="G8" s="14">
        <f>[1]会理!F12</f>
        <v>38</v>
      </c>
      <c r="H8" s="14">
        <f>[1]信泰!F8</f>
        <v>43.56</v>
      </c>
      <c r="I8" s="14">
        <f t="shared" si="0"/>
        <v>38</v>
      </c>
      <c r="J8" s="11" t="str" cm="1">
        <f t="array" ref="J8">_xlfn.TEXTJOIN(",",TRUE,(IF(F8:H8=MIN(F8:H8),$F$3:$H$3,"")))</f>
        <v>2</v>
      </c>
      <c r="K8" s="15">
        <f t="shared" si="1"/>
        <v>1</v>
      </c>
      <c r="L8" s="16" t="str" cm="1">
        <f t="array" ref="L8">_xlfn.TEXTJOIN(",",TRUE,(IF(F8:H8=MAX(F8:H8),$F$3:$H$3,"")))</f>
        <v>3</v>
      </c>
      <c r="M8" s="17" t="s">
        <v>13</v>
      </c>
      <c r="N8" s="18" t="s">
        <v>12</v>
      </c>
      <c r="O8" s="17" t="s">
        <v>14</v>
      </c>
    </row>
    <row r="9" s="1" customFormat="1" spans="1:15">
      <c r="A9" s="8">
        <v>5</v>
      </c>
      <c r="B9" s="9"/>
      <c r="C9" s="9" t="s">
        <v>20</v>
      </c>
      <c r="D9" s="9"/>
      <c r="E9" s="14">
        <v>68</v>
      </c>
      <c r="F9" s="14">
        <f>[1]桐城天宇!F9</f>
        <v>61.2</v>
      </c>
      <c r="G9" s="14">
        <f>[1]会理!F13</f>
        <v>62</v>
      </c>
      <c r="H9" s="14">
        <f>[1]信泰!F9</f>
        <v>67.32</v>
      </c>
      <c r="I9" s="14">
        <f t="shared" si="0"/>
        <v>61.2</v>
      </c>
      <c r="J9" s="11" t="str" cm="1">
        <f t="array" ref="J9">_xlfn.TEXTJOIN(",",TRUE,(IF(F9:H9=MIN(F9:H9),$F$3:$H$3,"")))</f>
        <v>1</v>
      </c>
      <c r="K9" s="15">
        <f t="shared" si="1"/>
        <v>2</v>
      </c>
      <c r="L9" s="16" t="str" cm="1">
        <f t="array" ref="L9">_xlfn.TEXTJOIN(",",TRUE,(IF(F9:H9=MAX(F9:H9),$F$3:$H$3,"")))</f>
        <v>3</v>
      </c>
      <c r="M9" s="17" t="s">
        <v>12</v>
      </c>
      <c r="N9" s="18" t="s">
        <v>13</v>
      </c>
      <c r="O9" s="17" t="s">
        <v>14</v>
      </c>
    </row>
    <row r="10" s="1" customFormat="1" spans="1:15">
      <c r="A10" s="8">
        <v>6</v>
      </c>
      <c r="B10" s="9"/>
      <c r="C10" s="9" t="s">
        <v>21</v>
      </c>
      <c r="D10" s="9"/>
      <c r="E10" s="14">
        <v>95</v>
      </c>
      <c r="F10" s="14">
        <f>[1]桐城天宇!F10</f>
        <v>85.5</v>
      </c>
      <c r="G10" s="14">
        <f>[1]会理!F14</f>
        <v>94</v>
      </c>
      <c r="H10" s="14">
        <f>[1]信泰!F10</f>
        <v>94.05</v>
      </c>
      <c r="I10" s="14">
        <f t="shared" si="0"/>
        <v>85.5</v>
      </c>
      <c r="J10" s="11" t="str" cm="1">
        <f t="array" ref="J10">_xlfn.TEXTJOIN(",",TRUE,(IF(F10:H10=MIN(F10:H10),$F$3:$H$3,"")))</f>
        <v>1</v>
      </c>
      <c r="K10" s="15">
        <f t="shared" si="1"/>
        <v>2</v>
      </c>
      <c r="L10" s="16" t="str" cm="1">
        <f t="array" ref="L10">_xlfn.TEXTJOIN(",",TRUE,(IF(F10:H10=MAX(F10:H10),$F$3:$H$3,"")))</f>
        <v>3</v>
      </c>
      <c r="M10" s="17" t="s">
        <v>12</v>
      </c>
      <c r="N10" s="18" t="s">
        <v>13</v>
      </c>
      <c r="O10" s="17" t="s">
        <v>14</v>
      </c>
    </row>
    <row r="11" s="1" customFormat="1" spans="1:15">
      <c r="A11" s="8">
        <v>7</v>
      </c>
      <c r="B11" s="9"/>
      <c r="C11" s="9" t="s">
        <v>22</v>
      </c>
      <c r="D11" s="9"/>
      <c r="E11" s="14">
        <v>142</v>
      </c>
      <c r="F11" s="14">
        <f>[1]桐城天宇!F11</f>
        <v>127.8</v>
      </c>
      <c r="G11" s="14">
        <f>[1]会理!F15</f>
        <v>138</v>
      </c>
      <c r="H11" s="14">
        <f>[1]信泰!F11</f>
        <v>140.58</v>
      </c>
      <c r="I11" s="14">
        <f t="shared" si="0"/>
        <v>127.8</v>
      </c>
      <c r="J11" s="11" t="str" cm="1">
        <f t="array" ref="J11">_xlfn.TEXTJOIN(",",TRUE,(IF(F11:H11=MIN(F11:H11),$F$3:$H$3,"")))</f>
        <v>1</v>
      </c>
      <c r="K11" s="15">
        <f t="shared" si="1"/>
        <v>2</v>
      </c>
      <c r="L11" s="16" t="str" cm="1">
        <f t="array" ref="L11">_xlfn.TEXTJOIN(",",TRUE,(IF(F11:H11=MAX(F11:H11),$F$3:$H$3,"")))</f>
        <v>3</v>
      </c>
      <c r="M11" s="17" t="s">
        <v>12</v>
      </c>
      <c r="N11" s="18" t="s">
        <v>13</v>
      </c>
      <c r="O11" s="17" t="s">
        <v>14</v>
      </c>
    </row>
    <row r="12" s="1" customFormat="1" spans="1:15">
      <c r="A12" s="8">
        <v>8</v>
      </c>
      <c r="B12" s="9"/>
      <c r="C12" s="9" t="s">
        <v>23</v>
      </c>
      <c r="D12" s="9"/>
      <c r="E12" s="14">
        <v>218</v>
      </c>
      <c r="F12" s="14">
        <f>[1]桐城天宇!F12</f>
        <v>196.2</v>
      </c>
      <c r="G12" s="14">
        <f>[1]会理!F16</f>
        <v>213</v>
      </c>
      <c r="H12" s="14">
        <f>[1]信泰!F12</f>
        <v>215.82</v>
      </c>
      <c r="I12" s="14">
        <f t="shared" si="0"/>
        <v>196.2</v>
      </c>
      <c r="J12" s="11" t="str" cm="1">
        <f t="array" ref="J12">_xlfn.TEXTJOIN(",",TRUE,(IF(F12:H12=MIN(F12:H12),$F$3:$H$3,"")))</f>
        <v>1</v>
      </c>
      <c r="K12" s="15">
        <f t="shared" si="1"/>
        <v>2</v>
      </c>
      <c r="L12" s="16" t="str" cm="1">
        <f t="array" ref="L12">_xlfn.TEXTJOIN(",",TRUE,(IF(F12:H12=MAX(F12:H12),$F$3:$H$3,"")))</f>
        <v>3</v>
      </c>
      <c r="M12" s="17" t="s">
        <v>12</v>
      </c>
      <c r="N12" s="18" t="s">
        <v>13</v>
      </c>
      <c r="O12" s="17" t="s">
        <v>14</v>
      </c>
    </row>
    <row r="13" s="1" customFormat="1" spans="1:15">
      <c r="A13" s="8">
        <v>9</v>
      </c>
      <c r="B13" s="9" t="s">
        <v>24</v>
      </c>
      <c r="C13" s="9" t="s">
        <v>16</v>
      </c>
      <c r="D13" s="9"/>
      <c r="E13" s="14">
        <v>26</v>
      </c>
      <c r="F13" s="14">
        <f>[1]桐城天宇!F13</f>
        <v>23.4</v>
      </c>
      <c r="G13" s="14">
        <f>[1]会理!F17</f>
        <v>24</v>
      </c>
      <c r="H13" s="14">
        <f>[1]信泰!F13</f>
        <v>25.74</v>
      </c>
      <c r="I13" s="14">
        <f t="shared" si="0"/>
        <v>23.4</v>
      </c>
      <c r="J13" s="11" t="str" cm="1">
        <f t="array" ref="J13">_xlfn.TEXTJOIN(",",TRUE,(IF(F13:H13=MIN(F13:H13),$F$3:$H$3,"")))</f>
        <v>1</v>
      </c>
      <c r="K13" s="15">
        <f t="shared" si="1"/>
        <v>2</v>
      </c>
      <c r="L13" s="16" t="str" cm="1">
        <f t="array" ref="L13">_xlfn.TEXTJOIN(",",TRUE,(IF(F13:H13=MAX(F13:H13),$F$3:$H$3,"")))</f>
        <v>3</v>
      </c>
      <c r="M13" s="17" t="s">
        <v>12</v>
      </c>
      <c r="N13" s="18" t="s">
        <v>13</v>
      </c>
      <c r="O13" s="17" t="s">
        <v>14</v>
      </c>
    </row>
    <row r="14" s="1" customFormat="1" spans="1:15">
      <c r="A14" s="8">
        <v>10</v>
      </c>
      <c r="B14" s="9"/>
      <c r="C14" s="9" t="s">
        <v>17</v>
      </c>
      <c r="D14" s="9"/>
      <c r="E14" s="14">
        <v>42</v>
      </c>
      <c r="F14" s="14">
        <f>[1]桐城天宇!F14</f>
        <v>37.8</v>
      </c>
      <c r="G14" s="14">
        <f>[1]会理!F18</f>
        <v>35</v>
      </c>
      <c r="H14" s="14">
        <f>[1]信泰!F14</f>
        <v>41.58</v>
      </c>
      <c r="I14" s="14">
        <f t="shared" si="0"/>
        <v>35</v>
      </c>
      <c r="J14" s="11" t="str" cm="1">
        <f t="array" ref="J14">_xlfn.TEXTJOIN(",",TRUE,(IF(F14:H14=MIN(F14:H14),$F$3:$H$3,"")))</f>
        <v>2</v>
      </c>
      <c r="K14" s="15">
        <f t="shared" si="1"/>
        <v>1</v>
      </c>
      <c r="L14" s="16" t="str" cm="1">
        <f t="array" ref="L14">_xlfn.TEXTJOIN(",",TRUE,(IF(F14:H14=MAX(F14:H14),$F$3:$H$3,"")))</f>
        <v>3</v>
      </c>
      <c r="M14" s="17" t="s">
        <v>13</v>
      </c>
      <c r="N14" s="18" t="s">
        <v>12</v>
      </c>
      <c r="O14" s="17" t="s">
        <v>14</v>
      </c>
    </row>
    <row r="15" s="1" customFormat="1" spans="1:15">
      <c r="A15" s="8">
        <v>11</v>
      </c>
      <c r="B15" s="9"/>
      <c r="C15" s="9" t="s">
        <v>18</v>
      </c>
      <c r="D15" s="9"/>
      <c r="E15" s="14">
        <v>58</v>
      </c>
      <c r="F15" s="14">
        <f>[1]桐城天宇!F15</f>
        <v>52.2</v>
      </c>
      <c r="G15" s="14">
        <f>[1]会理!F19</f>
        <v>52</v>
      </c>
      <c r="H15" s="14">
        <f>[1]信泰!F15</f>
        <v>57.42</v>
      </c>
      <c r="I15" s="14">
        <f t="shared" si="0"/>
        <v>52</v>
      </c>
      <c r="J15" s="11" t="str" cm="1">
        <f t="array" ref="J15">_xlfn.TEXTJOIN(",",TRUE,(IF(F15:H15=MIN(F15:H15),$F$3:$H$3,"")))</f>
        <v>2</v>
      </c>
      <c r="K15" s="15">
        <f t="shared" si="1"/>
        <v>1</v>
      </c>
      <c r="L15" s="16" t="str" cm="1">
        <f t="array" ref="L15">_xlfn.TEXTJOIN(",",TRUE,(IF(F15:H15=MAX(F15:H15),$F$3:$H$3,"")))</f>
        <v>3</v>
      </c>
      <c r="M15" s="17" t="s">
        <v>13</v>
      </c>
      <c r="N15" s="18" t="s">
        <v>12</v>
      </c>
      <c r="O15" s="17" t="s">
        <v>14</v>
      </c>
    </row>
    <row r="16" s="1" customFormat="1" spans="1:15">
      <c r="A16" s="8">
        <v>12</v>
      </c>
      <c r="B16" s="9"/>
      <c r="C16" s="9" t="s">
        <v>19</v>
      </c>
      <c r="D16" s="9"/>
      <c r="E16" s="14">
        <v>88</v>
      </c>
      <c r="F16" s="14">
        <f>[1]桐城天宇!F16</f>
        <v>79.2</v>
      </c>
      <c r="G16" s="14">
        <f>[1]会理!F20</f>
        <v>82</v>
      </c>
      <c r="H16" s="14">
        <f>[1]信泰!F16</f>
        <v>87.12</v>
      </c>
      <c r="I16" s="14">
        <f t="shared" si="0"/>
        <v>79.2</v>
      </c>
      <c r="J16" s="11" t="str" cm="1">
        <f t="array" ref="J16">_xlfn.TEXTJOIN(",",TRUE,(IF(F16:H16=MIN(F16:H16),$F$3:$H$3,"")))</f>
        <v>1</v>
      </c>
      <c r="K16" s="15">
        <f t="shared" si="1"/>
        <v>2</v>
      </c>
      <c r="L16" s="16" t="str" cm="1">
        <f t="array" ref="L16">_xlfn.TEXTJOIN(",",TRUE,(IF(F16:H16=MAX(F16:H16),$F$3:$H$3,"")))</f>
        <v>3</v>
      </c>
      <c r="M16" s="17" t="s">
        <v>12</v>
      </c>
      <c r="N16" s="18" t="s">
        <v>13</v>
      </c>
      <c r="O16" s="17" t="s">
        <v>14</v>
      </c>
    </row>
    <row r="17" s="1" customFormat="1" spans="1:15">
      <c r="A17" s="8">
        <v>13</v>
      </c>
      <c r="B17" s="9"/>
      <c r="C17" s="9" t="s">
        <v>20</v>
      </c>
      <c r="D17" s="9"/>
      <c r="E17" s="14">
        <v>128</v>
      </c>
      <c r="F17" s="14">
        <f>[1]桐城天宇!F17</f>
        <v>115.2</v>
      </c>
      <c r="G17" s="14">
        <f>[1]会理!F21</f>
        <v>118</v>
      </c>
      <c r="H17" s="14">
        <f>[1]信泰!F17</f>
        <v>126.72</v>
      </c>
      <c r="I17" s="14">
        <f t="shared" si="0"/>
        <v>115.2</v>
      </c>
      <c r="J17" s="11" t="str" cm="1">
        <f t="array" ref="J17">_xlfn.TEXTJOIN(",",TRUE,(IF(F17:H17=MIN(F17:H17),$F$3:$H$3,"")))</f>
        <v>1</v>
      </c>
      <c r="K17" s="15">
        <f t="shared" si="1"/>
        <v>2</v>
      </c>
      <c r="L17" s="16" t="str" cm="1">
        <f t="array" ref="L17">_xlfn.TEXTJOIN(",",TRUE,(IF(F17:H17=MAX(F17:H17),$F$3:$H$3,"")))</f>
        <v>3</v>
      </c>
      <c r="M17" s="17" t="s">
        <v>12</v>
      </c>
      <c r="N17" s="18" t="s">
        <v>13</v>
      </c>
      <c r="O17" s="17" t="s">
        <v>14</v>
      </c>
    </row>
    <row r="18" s="1" customFormat="1" spans="1:15">
      <c r="A18" s="8">
        <v>14</v>
      </c>
      <c r="B18" s="9"/>
      <c r="C18" s="9" t="s">
        <v>21</v>
      </c>
      <c r="D18" s="9"/>
      <c r="E18" s="14">
        <v>196</v>
      </c>
      <c r="F18" s="14">
        <f>[1]桐城天宇!F18</f>
        <v>176.4</v>
      </c>
      <c r="G18" s="14">
        <f>[1]会理!F22</f>
        <v>184</v>
      </c>
      <c r="H18" s="14">
        <f>[1]信泰!F18</f>
        <v>194.04</v>
      </c>
      <c r="I18" s="14">
        <f t="shared" si="0"/>
        <v>176.4</v>
      </c>
      <c r="J18" s="11" t="str" cm="1">
        <f t="array" ref="J18">_xlfn.TEXTJOIN(",",TRUE,(IF(F18:H18=MIN(F18:H18),$F$3:$H$3,"")))</f>
        <v>1</v>
      </c>
      <c r="K18" s="15">
        <f t="shared" si="1"/>
        <v>2</v>
      </c>
      <c r="L18" s="16" t="str" cm="1">
        <f t="array" ref="L18">_xlfn.TEXTJOIN(",",TRUE,(IF(F18:H18=MAX(F18:H18),$F$3:$H$3,"")))</f>
        <v>3</v>
      </c>
      <c r="M18" s="17" t="s">
        <v>12</v>
      </c>
      <c r="N18" s="18" t="s">
        <v>13</v>
      </c>
      <c r="O18" s="17" t="s">
        <v>14</v>
      </c>
    </row>
    <row r="19" s="1" customFormat="1" spans="1:15">
      <c r="A19" s="8">
        <v>15</v>
      </c>
      <c r="B19" s="9"/>
      <c r="C19" s="9" t="s">
        <v>22</v>
      </c>
      <c r="D19" s="9"/>
      <c r="E19" s="14">
        <v>264</v>
      </c>
      <c r="F19" s="14">
        <f>[1]桐城天宇!F19</f>
        <v>237.6</v>
      </c>
      <c r="G19" s="14">
        <f>[1]会理!F23</f>
        <v>258</v>
      </c>
      <c r="H19" s="14">
        <f>[1]信泰!F19</f>
        <v>261.36</v>
      </c>
      <c r="I19" s="14">
        <f t="shared" si="0"/>
        <v>237.6</v>
      </c>
      <c r="J19" s="11" t="str" cm="1">
        <f t="array" ref="J19">_xlfn.TEXTJOIN(",",TRUE,(IF(F19:H19=MIN(F19:H19),$F$3:$H$3,"")))</f>
        <v>1</v>
      </c>
      <c r="K19" s="15">
        <f t="shared" si="1"/>
        <v>2</v>
      </c>
      <c r="L19" s="16" t="str" cm="1">
        <f t="array" ref="L19">_xlfn.TEXTJOIN(",",TRUE,(IF(F19:H19=MAX(F19:H19),$F$3:$H$3,"")))</f>
        <v>3</v>
      </c>
      <c r="M19" s="17" t="s">
        <v>12</v>
      </c>
      <c r="N19" s="18" t="s">
        <v>13</v>
      </c>
      <c r="O19" s="17" t="s">
        <v>14</v>
      </c>
    </row>
    <row r="20" s="1" customFormat="1" spans="1:15">
      <c r="A20" s="8">
        <v>16</v>
      </c>
      <c r="B20" s="9"/>
      <c r="C20" s="9" t="s">
        <v>23</v>
      </c>
      <c r="D20" s="9"/>
      <c r="E20" s="14">
        <v>314</v>
      </c>
      <c r="F20" s="14">
        <f>[1]桐城天宇!F20</f>
        <v>282.6</v>
      </c>
      <c r="G20" s="14">
        <f>[1]会理!F24</f>
        <v>308</v>
      </c>
      <c r="H20" s="14">
        <f>[1]信泰!F20</f>
        <v>310.86</v>
      </c>
      <c r="I20" s="14">
        <f t="shared" si="0"/>
        <v>282.6</v>
      </c>
      <c r="J20" s="11" t="str" cm="1">
        <f t="array" ref="J20">_xlfn.TEXTJOIN(",",TRUE,(IF(F20:H20=MIN(F20:H20),$F$3:$H$3,"")))</f>
        <v>1</v>
      </c>
      <c r="K20" s="15">
        <f t="shared" si="1"/>
        <v>2</v>
      </c>
      <c r="L20" s="16" t="str" cm="1">
        <f t="array" ref="L20">_xlfn.TEXTJOIN(",",TRUE,(IF(F20:H20=MAX(F20:H20),$F$3:$H$3,"")))</f>
        <v>3</v>
      </c>
      <c r="M20" s="17" t="s">
        <v>12</v>
      </c>
      <c r="N20" s="18" t="s">
        <v>13</v>
      </c>
      <c r="O20" s="17" t="s">
        <v>14</v>
      </c>
    </row>
    <row r="21" s="1" customFormat="1" spans="1:15">
      <c r="A21" s="8">
        <v>17</v>
      </c>
      <c r="B21" s="9" t="s">
        <v>25</v>
      </c>
      <c r="C21" s="9" t="s">
        <v>17</v>
      </c>
      <c r="D21" s="9"/>
      <c r="E21" s="14">
        <v>52</v>
      </c>
      <c r="F21" s="14">
        <f>[1]桐城天宇!F21</f>
        <v>46.8</v>
      </c>
      <c r="G21" s="14">
        <f>[1]会理!F25</f>
        <v>46</v>
      </c>
      <c r="H21" s="14">
        <f>[1]信泰!F21</f>
        <v>51.48</v>
      </c>
      <c r="I21" s="14">
        <f t="shared" si="0"/>
        <v>46</v>
      </c>
      <c r="J21" s="11" t="str" cm="1">
        <f t="array" ref="J21">_xlfn.TEXTJOIN(",",TRUE,(IF(F21:H21=MIN(F21:H21),$F$3:$H$3,"")))</f>
        <v>2</v>
      </c>
      <c r="K21" s="15">
        <f t="shared" si="1"/>
        <v>1</v>
      </c>
      <c r="L21" s="16" t="str" cm="1">
        <f t="array" ref="L21">_xlfn.TEXTJOIN(",",TRUE,(IF(F21:H21=MAX(F21:H21),$F$3:$H$3,"")))</f>
        <v>3</v>
      </c>
      <c r="M21" s="17" t="s">
        <v>13</v>
      </c>
      <c r="N21" s="18" t="s">
        <v>12</v>
      </c>
      <c r="O21" s="17" t="s">
        <v>14</v>
      </c>
    </row>
    <row r="22" s="1" customFormat="1" spans="1:15">
      <c r="A22" s="8">
        <v>18</v>
      </c>
      <c r="B22" s="9"/>
      <c r="C22" s="9" t="s">
        <v>18</v>
      </c>
      <c r="D22" s="9"/>
      <c r="E22" s="14">
        <v>89</v>
      </c>
      <c r="F22" s="14">
        <f>[1]桐城天宇!F22</f>
        <v>80.1</v>
      </c>
      <c r="G22" s="14">
        <f>[1]会理!F26</f>
        <v>84</v>
      </c>
      <c r="H22" s="14">
        <f>[1]信泰!F22</f>
        <v>88.11</v>
      </c>
      <c r="I22" s="14">
        <f t="shared" si="0"/>
        <v>80.1</v>
      </c>
      <c r="J22" s="11" t="str" cm="1">
        <f t="array" ref="J22">_xlfn.TEXTJOIN(",",TRUE,(IF(F22:H22=MIN(F22:H22),$F$3:$H$3,"")))</f>
        <v>1</v>
      </c>
      <c r="K22" s="15">
        <f t="shared" si="1"/>
        <v>2</v>
      </c>
      <c r="L22" s="16" t="str" cm="1">
        <f t="array" ref="L22">_xlfn.TEXTJOIN(",",TRUE,(IF(F22:H22=MAX(F22:H22),$F$3:$H$3,"")))</f>
        <v>3</v>
      </c>
      <c r="M22" s="17" t="s">
        <v>12</v>
      </c>
      <c r="N22" s="18" t="s">
        <v>13</v>
      </c>
      <c r="O22" s="17" t="s">
        <v>14</v>
      </c>
    </row>
    <row r="23" s="1" customFormat="1" spans="1:15">
      <c r="A23" s="8">
        <v>19</v>
      </c>
      <c r="B23" s="9"/>
      <c r="C23" s="9" t="s">
        <v>19</v>
      </c>
      <c r="D23" s="9"/>
      <c r="E23" s="14">
        <v>140</v>
      </c>
      <c r="F23" s="14">
        <f>[1]桐城天宇!F23</f>
        <v>126</v>
      </c>
      <c r="G23" s="14">
        <f>[1]会理!F27</f>
        <v>136</v>
      </c>
      <c r="H23" s="14">
        <f>[1]信泰!F23</f>
        <v>138.6</v>
      </c>
      <c r="I23" s="14">
        <f t="shared" si="0"/>
        <v>126</v>
      </c>
      <c r="J23" s="11" t="str" cm="1">
        <f t="array" ref="J23">_xlfn.TEXTJOIN(",",TRUE,(IF(F23:H23=MIN(F23:H23),$F$3:$H$3,"")))</f>
        <v>1</v>
      </c>
      <c r="K23" s="15">
        <f t="shared" si="1"/>
        <v>2</v>
      </c>
      <c r="L23" s="16" t="str" cm="1">
        <f t="array" ref="L23">_xlfn.TEXTJOIN(",",TRUE,(IF(F23:H23=MAX(F23:H23),$F$3:$H$3,"")))</f>
        <v>3</v>
      </c>
      <c r="M23" s="17" t="s">
        <v>12</v>
      </c>
      <c r="N23" s="18" t="s">
        <v>13</v>
      </c>
      <c r="O23" s="17" t="s">
        <v>14</v>
      </c>
    </row>
    <row r="24" s="1" customFormat="1" spans="1:15">
      <c r="A24" s="8">
        <v>20</v>
      </c>
      <c r="B24" s="9"/>
      <c r="C24" s="9" t="s">
        <v>20</v>
      </c>
      <c r="D24" s="9"/>
      <c r="E24" s="14">
        <v>220</v>
      </c>
      <c r="F24" s="14">
        <f>[1]桐城天宇!F24</f>
        <v>198</v>
      </c>
      <c r="G24" s="14">
        <f>[1]会理!F28</f>
        <v>214</v>
      </c>
      <c r="H24" s="14">
        <f>[1]信泰!F24</f>
        <v>217.8</v>
      </c>
      <c r="I24" s="14">
        <f t="shared" si="0"/>
        <v>198</v>
      </c>
      <c r="J24" s="11" t="str" cm="1">
        <f t="array" ref="J24">_xlfn.TEXTJOIN(",",TRUE,(IF(F24:H24=MIN(F24:H24),$F$3:$H$3,"")))</f>
        <v>1</v>
      </c>
      <c r="K24" s="15">
        <f t="shared" si="1"/>
        <v>2</v>
      </c>
      <c r="L24" s="16" t="str" cm="1">
        <f t="array" ref="L24">_xlfn.TEXTJOIN(",",TRUE,(IF(F24:H24=MAX(F24:H24),$F$3:$H$3,"")))</f>
        <v>3</v>
      </c>
      <c r="M24" s="17" t="s">
        <v>12</v>
      </c>
      <c r="N24" s="18" t="s">
        <v>13</v>
      </c>
      <c r="O24" s="17" t="s">
        <v>14</v>
      </c>
    </row>
    <row r="25" s="1" customFormat="1" spans="1:15">
      <c r="A25" s="8">
        <v>21</v>
      </c>
      <c r="B25" s="9"/>
      <c r="C25" s="9" t="s">
        <v>21</v>
      </c>
      <c r="D25" s="9"/>
      <c r="E25" s="14">
        <v>316</v>
      </c>
      <c r="F25" s="14">
        <f>[1]桐城天宇!F25</f>
        <v>284.4</v>
      </c>
      <c r="G25" s="14">
        <f>[1]会理!F29</f>
        <v>304</v>
      </c>
      <c r="H25" s="14">
        <f>[1]信泰!F25</f>
        <v>312.84</v>
      </c>
      <c r="I25" s="14">
        <f t="shared" si="0"/>
        <v>284.4</v>
      </c>
      <c r="J25" s="11" t="str" cm="1">
        <f t="array" ref="J25">_xlfn.TEXTJOIN(",",TRUE,(IF(F25:H25=MIN(F25:H25),$F$3:$H$3,"")))</f>
        <v>1</v>
      </c>
      <c r="K25" s="15">
        <f t="shared" si="1"/>
        <v>2</v>
      </c>
      <c r="L25" s="16" t="str" cm="1">
        <f t="array" ref="L25">_xlfn.TEXTJOIN(",",TRUE,(IF(F25:H25=MAX(F25:H25),$F$3:$H$3,"")))</f>
        <v>3</v>
      </c>
      <c r="M25" s="17" t="s">
        <v>12</v>
      </c>
      <c r="N25" s="18" t="s">
        <v>13</v>
      </c>
      <c r="O25" s="17" t="s">
        <v>14</v>
      </c>
    </row>
    <row r="26" s="1" customFormat="1" spans="1:15">
      <c r="A26" s="8">
        <v>22</v>
      </c>
      <c r="B26" s="9"/>
      <c r="C26" s="9" t="s">
        <v>22</v>
      </c>
      <c r="D26" s="9"/>
      <c r="E26" s="14">
        <v>415</v>
      </c>
      <c r="F26" s="14">
        <f>[1]桐城天宇!F26</f>
        <v>373.5</v>
      </c>
      <c r="G26" s="14">
        <f>[1]会理!F30</f>
        <v>405</v>
      </c>
      <c r="H26" s="14">
        <f>[1]信泰!F26</f>
        <v>410.85</v>
      </c>
      <c r="I26" s="14">
        <f t="shared" si="0"/>
        <v>373.5</v>
      </c>
      <c r="J26" s="11" t="str" cm="1">
        <f t="array" ref="J26">_xlfn.TEXTJOIN(",",TRUE,(IF(F26:H26=MIN(F26:H26),$F$3:$H$3,"")))</f>
        <v>1</v>
      </c>
      <c r="K26" s="15">
        <f t="shared" si="1"/>
        <v>2</v>
      </c>
      <c r="L26" s="16" t="str" cm="1">
        <f t="array" ref="L26">_xlfn.TEXTJOIN(",",TRUE,(IF(F26:H26=MAX(F26:H26),$F$3:$H$3,"")))</f>
        <v>3</v>
      </c>
      <c r="M26" s="17" t="s">
        <v>12</v>
      </c>
      <c r="N26" s="18" t="s">
        <v>13</v>
      </c>
      <c r="O26" s="17" t="s">
        <v>14</v>
      </c>
    </row>
    <row r="27" s="1" customFormat="1" spans="1:15">
      <c r="A27" s="8">
        <v>23</v>
      </c>
      <c r="B27" s="9"/>
      <c r="C27" s="9" t="s">
        <v>26</v>
      </c>
      <c r="D27" s="9"/>
      <c r="E27" s="14">
        <v>510</v>
      </c>
      <c r="F27" s="14">
        <f>[1]桐城天宇!F27</f>
        <v>459</v>
      </c>
      <c r="G27" s="14">
        <f>[1]会理!F31</f>
        <v>506</v>
      </c>
      <c r="H27" s="14">
        <f>[1]信泰!F27</f>
        <v>504.9</v>
      </c>
      <c r="I27" s="14">
        <f t="shared" si="0"/>
        <v>459</v>
      </c>
      <c r="J27" s="11" t="str" cm="1">
        <f t="array" ref="J27">_xlfn.TEXTJOIN(",",TRUE,(IF(F27:H27=MIN(F27:H27),$F$3:$H$3,"")))</f>
        <v>1</v>
      </c>
      <c r="K27" s="15">
        <f t="shared" si="1"/>
        <v>3</v>
      </c>
      <c r="L27" s="16" t="str" cm="1">
        <f t="array" ref="L27">_xlfn.TEXTJOIN(",",TRUE,(IF(F27:H27=MAX(F27:H27),$F$3:$H$3,"")))</f>
        <v>2</v>
      </c>
      <c r="M27" s="17" t="s">
        <v>12</v>
      </c>
      <c r="N27" s="18" t="s">
        <v>14</v>
      </c>
      <c r="O27" s="17" t="s">
        <v>13</v>
      </c>
    </row>
    <row r="28" s="1" customFormat="1" spans="1:15">
      <c r="A28" s="8">
        <v>24</v>
      </c>
      <c r="B28" s="9"/>
      <c r="C28" s="9" t="s">
        <v>27</v>
      </c>
      <c r="D28" s="9"/>
      <c r="E28" s="14">
        <v>618</v>
      </c>
      <c r="F28" s="14">
        <f>[1]桐城天宇!F28</f>
        <v>556.2</v>
      </c>
      <c r="G28" s="14">
        <f>[1]会理!F32</f>
        <v>604</v>
      </c>
      <c r="H28" s="14">
        <f>[1]信泰!F28</f>
        <v>611.82</v>
      </c>
      <c r="I28" s="14">
        <f t="shared" si="0"/>
        <v>556.2</v>
      </c>
      <c r="J28" s="11" t="str" cm="1">
        <f t="array" ref="J28">_xlfn.TEXTJOIN(",",TRUE,(IF(F28:H28=MIN(F28:H28),$F$3:$H$3,"")))</f>
        <v>1</v>
      </c>
      <c r="K28" s="15">
        <f t="shared" si="1"/>
        <v>2</v>
      </c>
      <c r="L28" s="16" t="str" cm="1">
        <f t="array" ref="L28">_xlfn.TEXTJOIN(",",TRUE,(IF(F28:H28=MAX(F28:H28),$F$3:$H$3,"")))</f>
        <v>3</v>
      </c>
      <c r="M28" s="17" t="s">
        <v>12</v>
      </c>
      <c r="N28" s="18" t="s">
        <v>13</v>
      </c>
      <c r="O28" s="17" t="s">
        <v>14</v>
      </c>
    </row>
    <row r="29" s="1" customFormat="1" spans="1:15">
      <c r="A29" s="8">
        <v>25</v>
      </c>
      <c r="B29" s="9"/>
      <c r="C29" s="9" t="s">
        <v>28</v>
      </c>
      <c r="D29" s="9"/>
      <c r="E29" s="14">
        <v>721</v>
      </c>
      <c r="F29" s="14">
        <f>[1]桐城天宇!F29</f>
        <v>648.9</v>
      </c>
      <c r="G29" s="14">
        <f>[1]会理!F33</f>
        <v>700</v>
      </c>
      <c r="H29" s="14">
        <f>[1]信泰!F29</f>
        <v>713.79</v>
      </c>
      <c r="I29" s="14">
        <f t="shared" si="0"/>
        <v>648.9</v>
      </c>
      <c r="J29" s="11" t="str" cm="1">
        <f t="array" ref="J29">_xlfn.TEXTJOIN(",",TRUE,(IF(F29:H29=MIN(F29:H29),$F$3:$H$3,"")))</f>
        <v>1</v>
      </c>
      <c r="K29" s="15">
        <f t="shared" si="1"/>
        <v>2</v>
      </c>
      <c r="L29" s="16" t="str" cm="1">
        <f t="array" ref="L29">_xlfn.TEXTJOIN(",",TRUE,(IF(F29:H29=MAX(F29:H29),$F$3:$H$3,"")))</f>
        <v>3</v>
      </c>
      <c r="M29" s="17" t="s">
        <v>12</v>
      </c>
      <c r="N29" s="18" t="s">
        <v>13</v>
      </c>
      <c r="O29" s="17" t="s">
        <v>14</v>
      </c>
    </row>
    <row r="30" s="1" customFormat="1" spans="1:15">
      <c r="A30" s="8">
        <v>26</v>
      </c>
      <c r="B30" s="9" t="s">
        <v>29</v>
      </c>
      <c r="C30" s="9" t="s">
        <v>20</v>
      </c>
      <c r="D30" s="9"/>
      <c r="E30" s="14">
        <v>325</v>
      </c>
      <c r="F30" s="14">
        <f>[1]桐城天宇!F30</f>
        <v>292.5</v>
      </c>
      <c r="G30" s="14">
        <f>[1]会理!F34</f>
        <v>316</v>
      </c>
      <c r="H30" s="14">
        <f>[1]信泰!F30</f>
        <v>321.75</v>
      </c>
      <c r="I30" s="14">
        <f t="shared" si="0"/>
        <v>292.5</v>
      </c>
      <c r="J30" s="11" t="str" cm="1">
        <f t="array" ref="J30">_xlfn.TEXTJOIN(",",TRUE,(IF(F30:H30=MIN(F30:H30),$F$3:$H$3,"")))</f>
        <v>1</v>
      </c>
      <c r="K30" s="15">
        <f t="shared" si="1"/>
        <v>2</v>
      </c>
      <c r="L30" s="16" t="str" cm="1">
        <f t="array" ref="L30">_xlfn.TEXTJOIN(",",TRUE,(IF(F30:H30=MAX(F30:H30),$F$3:$H$3,"")))</f>
        <v>3</v>
      </c>
      <c r="M30" s="17" t="s">
        <v>12</v>
      </c>
      <c r="N30" s="18" t="s">
        <v>13</v>
      </c>
      <c r="O30" s="17" t="s">
        <v>14</v>
      </c>
    </row>
    <row r="31" s="1" customFormat="1" spans="1:15">
      <c r="A31" s="8">
        <v>27</v>
      </c>
      <c r="B31" s="9"/>
      <c r="C31" s="9" t="s">
        <v>21</v>
      </c>
      <c r="D31" s="9"/>
      <c r="E31" s="14">
        <v>465</v>
      </c>
      <c r="F31" s="14">
        <f>[1]桐城天宇!F31</f>
        <v>418.5</v>
      </c>
      <c r="G31" s="14">
        <f>[1]会理!F35</f>
        <v>454</v>
      </c>
      <c r="H31" s="14">
        <f>[1]信泰!F31</f>
        <v>460.35</v>
      </c>
      <c r="I31" s="14">
        <f t="shared" si="0"/>
        <v>418.5</v>
      </c>
      <c r="J31" s="11" t="str" cm="1">
        <f t="array" ref="J31">_xlfn.TEXTJOIN(",",TRUE,(IF(F31:H31=MIN(F31:H31),$F$3:$H$3,"")))</f>
        <v>1</v>
      </c>
      <c r="K31" s="15">
        <f t="shared" si="1"/>
        <v>2</v>
      </c>
      <c r="L31" s="16" t="str" cm="1">
        <f t="array" ref="L31">_xlfn.TEXTJOIN(",",TRUE,(IF(F31:H31=MAX(F31:H31),$F$3:$H$3,"")))</f>
        <v>3</v>
      </c>
      <c r="M31" s="17" t="s">
        <v>12</v>
      </c>
      <c r="N31" s="18" t="s">
        <v>13</v>
      </c>
      <c r="O31" s="17" t="s">
        <v>14</v>
      </c>
    </row>
    <row r="32" s="1" customFormat="1" spans="1:15">
      <c r="A32" s="8">
        <v>28</v>
      </c>
      <c r="B32" s="9"/>
      <c r="C32" s="9" t="s">
        <v>22</v>
      </c>
      <c r="D32" s="9"/>
      <c r="E32" s="14">
        <v>610</v>
      </c>
      <c r="F32" s="14">
        <f>[1]桐城天宇!F32</f>
        <v>549</v>
      </c>
      <c r="G32" s="14">
        <f>[1]会理!F36</f>
        <v>590</v>
      </c>
      <c r="H32" s="14">
        <f>[1]信泰!F32</f>
        <v>603.9</v>
      </c>
      <c r="I32" s="14">
        <f t="shared" si="0"/>
        <v>549</v>
      </c>
      <c r="J32" s="11" t="str" cm="1">
        <f t="array" ref="J32">_xlfn.TEXTJOIN(",",TRUE,(IF(F32:H32=MIN(F32:H32),$F$3:$H$3,"")))</f>
        <v>1</v>
      </c>
      <c r="K32" s="15">
        <f t="shared" si="1"/>
        <v>2</v>
      </c>
      <c r="L32" s="16" t="str" cm="1">
        <f t="array" ref="L32">_xlfn.TEXTJOIN(",",TRUE,(IF(F32:H32=MAX(F32:H32),$F$3:$H$3,"")))</f>
        <v>3</v>
      </c>
      <c r="M32" s="17" t="s">
        <v>12</v>
      </c>
      <c r="N32" s="18" t="s">
        <v>13</v>
      </c>
      <c r="O32" s="17" t="s">
        <v>14</v>
      </c>
    </row>
    <row r="33" s="1" customFormat="1" spans="1:15">
      <c r="A33" s="8">
        <v>29</v>
      </c>
      <c r="B33" s="9"/>
      <c r="C33" s="9" t="s">
        <v>26</v>
      </c>
      <c r="D33" s="9"/>
      <c r="E33" s="14">
        <v>734</v>
      </c>
      <c r="F33" s="14">
        <f>[1]桐城天宇!F33</f>
        <v>660.6</v>
      </c>
      <c r="G33" s="14">
        <f>[1]会理!F37</f>
        <v>725</v>
      </c>
      <c r="H33" s="14">
        <f>[1]信泰!F33</f>
        <v>726.66</v>
      </c>
      <c r="I33" s="14">
        <f t="shared" si="0"/>
        <v>660.6</v>
      </c>
      <c r="J33" s="11" t="str" cm="1">
        <f t="array" ref="J33">_xlfn.TEXTJOIN(",",TRUE,(IF(F33:H33=MIN(F33:H33),$F$3:$H$3,"")))</f>
        <v>1</v>
      </c>
      <c r="K33" s="15">
        <f t="shared" si="1"/>
        <v>2</v>
      </c>
      <c r="L33" s="16" t="str" cm="1">
        <f t="array" ref="L33">_xlfn.TEXTJOIN(",",TRUE,(IF(F33:H33=MAX(F33:H33),$F$3:$H$3,"")))</f>
        <v>3</v>
      </c>
      <c r="M33" s="17" t="s">
        <v>12</v>
      </c>
      <c r="N33" s="18" t="s">
        <v>13</v>
      </c>
      <c r="O33" s="17" t="s">
        <v>14</v>
      </c>
    </row>
    <row r="34" s="1" customFormat="1" spans="1:15">
      <c r="A34" s="8">
        <v>30</v>
      </c>
      <c r="B34" s="9"/>
      <c r="C34" s="9" t="s">
        <v>27</v>
      </c>
      <c r="D34" s="9"/>
      <c r="E34" s="14">
        <v>888</v>
      </c>
      <c r="F34" s="14">
        <f>[1]桐城天宇!F34</f>
        <v>799.2</v>
      </c>
      <c r="G34" s="14">
        <f>[1]会理!F38</f>
        <v>856</v>
      </c>
      <c r="H34" s="14">
        <f>[1]信泰!F34</f>
        <v>879.12</v>
      </c>
      <c r="I34" s="14">
        <f t="shared" si="0"/>
        <v>799.2</v>
      </c>
      <c r="J34" s="11" t="str" cm="1">
        <f t="array" ref="J34">_xlfn.TEXTJOIN(",",TRUE,(IF(F34:H34=MIN(F34:H34),$F$3:$H$3,"")))</f>
        <v>1</v>
      </c>
      <c r="K34" s="15">
        <f t="shared" si="1"/>
        <v>2</v>
      </c>
      <c r="L34" s="16" t="str" cm="1">
        <f t="array" ref="L34">_xlfn.TEXTJOIN(",",TRUE,(IF(F34:H34=MAX(F34:H34),$F$3:$H$3,"")))</f>
        <v>3</v>
      </c>
      <c r="M34" s="17" t="s">
        <v>12</v>
      </c>
      <c r="N34" s="18" t="s">
        <v>13</v>
      </c>
      <c r="O34" s="17" t="s">
        <v>14</v>
      </c>
    </row>
    <row r="35" s="1" customFormat="1" spans="1:15">
      <c r="A35" s="8">
        <v>31</v>
      </c>
      <c r="B35" s="9"/>
      <c r="C35" s="9" t="s">
        <v>30</v>
      </c>
      <c r="D35" s="9"/>
      <c r="E35" s="14">
        <v>995</v>
      </c>
      <c r="F35" s="14">
        <f>[1]桐城天宇!F35</f>
        <v>895.5</v>
      </c>
      <c r="G35" s="14">
        <f>[1]会理!F39</f>
        <v>980</v>
      </c>
      <c r="H35" s="14">
        <f>[1]信泰!F35</f>
        <v>985.05</v>
      </c>
      <c r="I35" s="14">
        <f t="shared" si="0"/>
        <v>895.5</v>
      </c>
      <c r="J35" s="11" t="str" cm="1">
        <f t="array" ref="J35">_xlfn.TEXTJOIN(",",TRUE,(IF(F35:H35=MIN(F35:H35),$F$3:$H$3,"")))</f>
        <v>1</v>
      </c>
      <c r="K35" s="15">
        <f t="shared" si="1"/>
        <v>2</v>
      </c>
      <c r="L35" s="16" t="str" cm="1">
        <f t="array" ref="L35">_xlfn.TEXTJOIN(",",TRUE,(IF(F35:H35=MAX(F35:H35),$F$3:$H$3,"")))</f>
        <v>3</v>
      </c>
      <c r="M35" s="17" t="s">
        <v>12</v>
      </c>
      <c r="N35" s="18" t="s">
        <v>13</v>
      </c>
      <c r="O35" s="17" t="s">
        <v>14</v>
      </c>
    </row>
    <row r="36" s="1" customFormat="1" spans="1:15">
      <c r="A36" s="8">
        <v>32</v>
      </c>
      <c r="B36" s="9"/>
      <c r="C36" s="9" t="s">
        <v>31</v>
      </c>
      <c r="D36" s="9"/>
      <c r="E36" s="14">
        <v>995</v>
      </c>
      <c r="F36" s="14">
        <f>[1]桐城天宇!F36</f>
        <v>895.5</v>
      </c>
      <c r="G36" s="14">
        <f>[1]会理!F40</f>
        <v>982</v>
      </c>
      <c r="H36" s="14">
        <f>[1]信泰!F36</f>
        <v>985.05</v>
      </c>
      <c r="I36" s="14">
        <f t="shared" si="0"/>
        <v>895.5</v>
      </c>
      <c r="J36" s="11" t="str" cm="1">
        <f t="array" ref="J36">_xlfn.TEXTJOIN(",",TRUE,(IF(F36:H36=MIN(F36:H36),$F$3:$H$3,"")))</f>
        <v>1</v>
      </c>
      <c r="K36" s="15">
        <f t="shared" si="1"/>
        <v>2</v>
      </c>
      <c r="L36" s="16" t="str" cm="1">
        <f t="array" ref="L36">_xlfn.TEXTJOIN(",",TRUE,(IF(F36:H36=MAX(F36:H36),$F$3:$H$3,"")))</f>
        <v>3</v>
      </c>
      <c r="M36" s="17" t="s">
        <v>12</v>
      </c>
      <c r="N36" s="18" t="s">
        <v>13</v>
      </c>
      <c r="O36" s="17" t="s">
        <v>14</v>
      </c>
    </row>
    <row r="37" s="1" customFormat="1" spans="1:15">
      <c r="A37" s="8">
        <v>33</v>
      </c>
      <c r="B37" s="9"/>
      <c r="C37" s="9" t="s">
        <v>32</v>
      </c>
      <c r="D37" s="9"/>
      <c r="E37" s="14">
        <v>1130</v>
      </c>
      <c r="F37" s="14">
        <f>[1]桐城天宇!F37</f>
        <v>1017</v>
      </c>
      <c r="G37" s="14">
        <f>[1]会理!F41</f>
        <v>1000</v>
      </c>
      <c r="H37" s="14">
        <f>[1]信泰!F37</f>
        <v>1118.7</v>
      </c>
      <c r="I37" s="14">
        <f t="shared" si="0"/>
        <v>1000</v>
      </c>
      <c r="J37" s="11" t="str" cm="1">
        <f t="array" ref="J37">_xlfn.TEXTJOIN(",",TRUE,(IF(F37:H37=MIN(F37:H37),$F$3:$H$3,"")))</f>
        <v>2</v>
      </c>
      <c r="K37" s="15">
        <f t="shared" si="1"/>
        <v>1</v>
      </c>
      <c r="L37" s="16" t="str" cm="1">
        <f t="array" ref="L37">_xlfn.TEXTJOIN(",",TRUE,(IF(F37:H37=MAX(F37:H37),$F$3:$H$3,"")))</f>
        <v>3</v>
      </c>
      <c r="M37" s="17" t="s">
        <v>13</v>
      </c>
      <c r="N37" s="18" t="s">
        <v>12</v>
      </c>
      <c r="O37" s="17" t="s">
        <v>14</v>
      </c>
    </row>
    <row r="38" s="1" customFormat="1" spans="1:15">
      <c r="A38" s="8">
        <v>34</v>
      </c>
      <c r="B38" s="9"/>
      <c r="C38" s="9" t="s">
        <v>33</v>
      </c>
      <c r="D38" s="9"/>
      <c r="E38" s="14">
        <v>1250</v>
      </c>
      <c r="F38" s="14">
        <f>[1]桐城天宇!F38</f>
        <v>1125</v>
      </c>
      <c r="G38" s="14">
        <f>[1]会理!F42</f>
        <v>1150</v>
      </c>
      <c r="H38" s="14">
        <f>[1]信泰!F38</f>
        <v>1237.5</v>
      </c>
      <c r="I38" s="14">
        <f t="shared" si="0"/>
        <v>1125</v>
      </c>
      <c r="J38" s="11" t="str" cm="1">
        <f t="array" ref="J38">_xlfn.TEXTJOIN(",",TRUE,(IF(F38:H38=MIN(F38:H38),$F$3:$H$3,"")))</f>
        <v>1</v>
      </c>
      <c r="K38" s="15">
        <f t="shared" si="1"/>
        <v>2</v>
      </c>
      <c r="L38" s="16" t="str" cm="1">
        <f t="array" ref="L38">_xlfn.TEXTJOIN(",",TRUE,(IF(F38:H38=MAX(F38:H38),$F$3:$H$3,"")))</f>
        <v>3</v>
      </c>
      <c r="M38" s="17" t="s">
        <v>12</v>
      </c>
      <c r="N38" s="18" t="s">
        <v>13</v>
      </c>
      <c r="O38" s="17" t="s">
        <v>14</v>
      </c>
    </row>
    <row r="39" s="1" customFormat="1" spans="1:15">
      <c r="A39" s="8">
        <v>35</v>
      </c>
      <c r="B39" s="9"/>
      <c r="C39" s="9" t="s">
        <v>34</v>
      </c>
      <c r="D39" s="9"/>
      <c r="E39" s="14">
        <v>1410</v>
      </c>
      <c r="F39" s="14">
        <f>[1]桐城天宇!F39</f>
        <v>1269</v>
      </c>
      <c r="G39" s="14">
        <f>[1]会理!F43</f>
        <v>1340</v>
      </c>
      <c r="H39" s="14">
        <f>[1]信泰!F39</f>
        <v>1395.9</v>
      </c>
      <c r="I39" s="14">
        <f t="shared" si="0"/>
        <v>1269</v>
      </c>
      <c r="J39" s="11" t="str" cm="1">
        <f t="array" ref="J39">_xlfn.TEXTJOIN(",",TRUE,(IF(F39:H39=MIN(F39:H39),$F$3:$H$3,"")))</f>
        <v>1</v>
      </c>
      <c r="K39" s="15">
        <f t="shared" si="1"/>
        <v>2</v>
      </c>
      <c r="L39" s="16" t="str" cm="1">
        <f t="array" ref="L39">_xlfn.TEXTJOIN(",",TRUE,(IF(F39:H39=MAX(F39:H39),$F$3:$H$3,"")))</f>
        <v>3</v>
      </c>
      <c r="M39" s="17" t="s">
        <v>12</v>
      </c>
      <c r="N39" s="18" t="s">
        <v>13</v>
      </c>
      <c r="O39" s="17" t="s">
        <v>14</v>
      </c>
    </row>
    <row r="40" s="1" customFormat="1" spans="1:15">
      <c r="A40" s="8">
        <v>36</v>
      </c>
      <c r="B40" s="9" t="s">
        <v>35</v>
      </c>
      <c r="C40" s="9" t="s">
        <v>20</v>
      </c>
      <c r="D40" s="9"/>
      <c r="E40" s="14">
        <v>463</v>
      </c>
      <c r="F40" s="14">
        <f>[1]桐城天宇!F40</f>
        <v>416.7</v>
      </c>
      <c r="G40" s="14">
        <f>[1]会理!F44</f>
        <v>456</v>
      </c>
      <c r="H40" s="14">
        <f>[1]信泰!F40</f>
        <v>458.37</v>
      </c>
      <c r="I40" s="14">
        <f t="shared" si="0"/>
        <v>416.7</v>
      </c>
      <c r="J40" s="11" t="str" cm="1">
        <f t="array" ref="J40">_xlfn.TEXTJOIN(",",TRUE,(IF(F40:H40=MIN(F40:H40),$F$3:$H$3,"")))</f>
        <v>1</v>
      </c>
      <c r="K40" s="15">
        <f t="shared" si="1"/>
        <v>2</v>
      </c>
      <c r="L40" s="16" t="str" cm="1">
        <f t="array" ref="L40">_xlfn.TEXTJOIN(",",TRUE,(IF(F40:H40=MAX(F40:H40),$F$3:$H$3,"")))</f>
        <v>3</v>
      </c>
      <c r="M40" s="17" t="s">
        <v>12</v>
      </c>
      <c r="N40" s="18" t="s">
        <v>13</v>
      </c>
      <c r="O40" s="17" t="s">
        <v>14</v>
      </c>
    </row>
    <row r="41" s="1" customFormat="1" spans="1:15">
      <c r="A41" s="8">
        <v>37</v>
      </c>
      <c r="B41" s="9"/>
      <c r="C41" s="9" t="s">
        <v>21</v>
      </c>
      <c r="D41" s="9"/>
      <c r="E41" s="14">
        <v>610</v>
      </c>
      <c r="F41" s="14">
        <f>[1]桐城天宇!F41</f>
        <v>549</v>
      </c>
      <c r="G41" s="14">
        <f>[1]会理!F45</f>
        <v>590</v>
      </c>
      <c r="H41" s="14">
        <f>[1]信泰!F41</f>
        <v>603.9</v>
      </c>
      <c r="I41" s="14">
        <f t="shared" si="0"/>
        <v>549</v>
      </c>
      <c r="J41" s="11" t="str" cm="1">
        <f t="array" ref="J41">_xlfn.TEXTJOIN(",",TRUE,(IF(F41:H41=MIN(F41:H41),$F$3:$H$3,"")))</f>
        <v>1</v>
      </c>
      <c r="K41" s="15">
        <f t="shared" si="1"/>
        <v>2</v>
      </c>
      <c r="L41" s="16" t="str" cm="1">
        <f t="array" ref="L41">_xlfn.TEXTJOIN(",",TRUE,(IF(F41:H41=MAX(F41:H41),$F$3:$H$3,"")))</f>
        <v>3</v>
      </c>
      <c r="M41" s="17" t="s">
        <v>12</v>
      </c>
      <c r="N41" s="18" t="s">
        <v>13</v>
      </c>
      <c r="O41" s="17" t="s">
        <v>14</v>
      </c>
    </row>
    <row r="42" s="1" customFormat="1" spans="1:15">
      <c r="A42" s="8">
        <v>38</v>
      </c>
      <c r="B42" s="9"/>
      <c r="C42" s="9" t="s">
        <v>22</v>
      </c>
      <c r="D42" s="9"/>
      <c r="E42" s="14">
        <v>710</v>
      </c>
      <c r="F42" s="14">
        <f>[1]桐城天宇!F42</f>
        <v>639</v>
      </c>
      <c r="G42" s="14">
        <f>[1]会理!F46</f>
        <v>700</v>
      </c>
      <c r="H42" s="14">
        <f>[1]信泰!F42</f>
        <v>702.9</v>
      </c>
      <c r="I42" s="14">
        <f t="shared" si="0"/>
        <v>639</v>
      </c>
      <c r="J42" s="11" t="str" cm="1">
        <f t="array" ref="J42">_xlfn.TEXTJOIN(",",TRUE,(IF(F42:H42=MIN(F42:H42),$F$3:$H$3,"")))</f>
        <v>1</v>
      </c>
      <c r="K42" s="15">
        <f t="shared" si="1"/>
        <v>2</v>
      </c>
      <c r="L42" s="16" t="str" cm="1">
        <f t="array" ref="L42">_xlfn.TEXTJOIN(",",TRUE,(IF(F42:H42=MAX(F42:H42),$F$3:$H$3,"")))</f>
        <v>3</v>
      </c>
      <c r="M42" s="17" t="s">
        <v>12</v>
      </c>
      <c r="N42" s="18" t="s">
        <v>13</v>
      </c>
      <c r="O42" s="17" t="s">
        <v>14</v>
      </c>
    </row>
    <row r="43" s="1" customFormat="1" spans="1:15">
      <c r="A43" s="8">
        <v>39</v>
      </c>
      <c r="B43" s="9"/>
      <c r="C43" s="9" t="s">
        <v>26</v>
      </c>
      <c r="D43" s="9"/>
      <c r="E43" s="14">
        <v>858</v>
      </c>
      <c r="F43" s="14">
        <f>[1]桐城天宇!F43</f>
        <v>772.2</v>
      </c>
      <c r="G43" s="14">
        <f>[1]会理!F47</f>
        <v>850</v>
      </c>
      <c r="H43" s="14">
        <f>[1]信泰!F43</f>
        <v>849.42</v>
      </c>
      <c r="I43" s="14">
        <f t="shared" si="0"/>
        <v>772.2</v>
      </c>
      <c r="J43" s="11" t="str" cm="1">
        <f t="array" ref="J43">_xlfn.TEXTJOIN(",",TRUE,(IF(F43:H43=MIN(F43:H43),$F$3:$H$3,"")))</f>
        <v>1</v>
      </c>
      <c r="K43" s="15">
        <f t="shared" si="1"/>
        <v>3</v>
      </c>
      <c r="L43" s="16" t="str" cm="1">
        <f t="array" ref="L43">_xlfn.TEXTJOIN(",",TRUE,(IF(F43:H43=MAX(F43:H43),$F$3:$H$3,"")))</f>
        <v>2</v>
      </c>
      <c r="M43" s="17" t="s">
        <v>12</v>
      </c>
      <c r="N43" s="18" t="s">
        <v>14</v>
      </c>
      <c r="O43" s="17" t="s">
        <v>13</v>
      </c>
    </row>
    <row r="44" s="1" customFormat="1" spans="1:15">
      <c r="A44" s="8">
        <v>40</v>
      </c>
      <c r="B44" s="9"/>
      <c r="C44" s="9" t="s">
        <v>27</v>
      </c>
      <c r="D44" s="9"/>
      <c r="E44" s="14">
        <v>1028</v>
      </c>
      <c r="F44" s="14">
        <f>[1]桐城天宇!F44</f>
        <v>925.2</v>
      </c>
      <c r="G44" s="14">
        <f>[1]会理!F48</f>
        <v>1000</v>
      </c>
      <c r="H44" s="14">
        <f>[1]信泰!F44</f>
        <v>1017.72</v>
      </c>
      <c r="I44" s="14">
        <f t="shared" si="0"/>
        <v>925.2</v>
      </c>
      <c r="J44" s="11" t="str" cm="1">
        <f t="array" ref="J44">_xlfn.TEXTJOIN(",",TRUE,(IF(F44:H44=MIN(F44:H44),$F$3:$H$3,"")))</f>
        <v>1</v>
      </c>
      <c r="K44" s="15">
        <f t="shared" si="1"/>
        <v>2</v>
      </c>
      <c r="L44" s="16" t="str" cm="1">
        <f t="array" ref="L44">_xlfn.TEXTJOIN(",",TRUE,(IF(F44:H44=MAX(F44:H44),$F$3:$H$3,"")))</f>
        <v>3</v>
      </c>
      <c r="M44" s="17" t="s">
        <v>12</v>
      </c>
      <c r="N44" s="18" t="s">
        <v>13</v>
      </c>
      <c r="O44" s="17" t="s">
        <v>14</v>
      </c>
    </row>
    <row r="45" s="1" customFormat="1" spans="1:15">
      <c r="A45" s="8">
        <v>41</v>
      </c>
      <c r="B45" s="9"/>
      <c r="C45" s="9" t="s">
        <v>30</v>
      </c>
      <c r="D45" s="9"/>
      <c r="E45" s="14">
        <v>1175</v>
      </c>
      <c r="F45" s="14">
        <f>[1]桐城天宇!F45</f>
        <v>1057.5</v>
      </c>
      <c r="G45" s="14">
        <f>[1]会理!F49</f>
        <v>1050</v>
      </c>
      <c r="H45" s="14">
        <f>[1]信泰!F45</f>
        <v>1163.25</v>
      </c>
      <c r="I45" s="14">
        <f t="shared" si="0"/>
        <v>1050</v>
      </c>
      <c r="J45" s="11" t="str" cm="1">
        <f t="array" ref="J45">_xlfn.TEXTJOIN(",",TRUE,(IF(F45:H45=MIN(F45:H45),$F$3:$H$3,"")))</f>
        <v>2</v>
      </c>
      <c r="K45" s="15">
        <f t="shared" si="1"/>
        <v>1</v>
      </c>
      <c r="L45" s="16" t="str" cm="1">
        <f t="array" ref="L45">_xlfn.TEXTJOIN(",",TRUE,(IF(F45:H45=MAX(F45:H45),$F$3:$H$3,"")))</f>
        <v>3</v>
      </c>
      <c r="M45" s="17" t="s">
        <v>13</v>
      </c>
      <c r="N45" s="18" t="s">
        <v>12</v>
      </c>
      <c r="O45" s="17" t="s">
        <v>14</v>
      </c>
    </row>
    <row r="46" s="1" customFormat="1" spans="1:15">
      <c r="A46" s="8">
        <v>42</v>
      </c>
      <c r="B46" s="9"/>
      <c r="C46" s="9" t="s">
        <v>31</v>
      </c>
      <c r="D46" s="9"/>
      <c r="E46" s="14">
        <v>1298</v>
      </c>
      <c r="F46" s="14">
        <f>[1]桐城天宇!F46</f>
        <v>1168.2</v>
      </c>
      <c r="G46" s="14">
        <f>[1]会理!F50</f>
        <v>1160</v>
      </c>
      <c r="H46" s="14">
        <f>[1]信泰!F46</f>
        <v>1285.02</v>
      </c>
      <c r="I46" s="14">
        <f t="shared" si="0"/>
        <v>1160</v>
      </c>
      <c r="J46" s="11" t="str" cm="1">
        <f t="array" ref="J46">_xlfn.TEXTJOIN(",",TRUE,(IF(F46:H46=MIN(F46:H46),$F$3:$H$3,"")))</f>
        <v>2</v>
      </c>
      <c r="K46" s="15">
        <f t="shared" si="1"/>
        <v>1</v>
      </c>
      <c r="L46" s="16" t="str" cm="1">
        <f t="array" ref="L46">_xlfn.TEXTJOIN(",",TRUE,(IF(F46:H46=MAX(F46:H46),$F$3:$H$3,"")))</f>
        <v>3</v>
      </c>
      <c r="M46" s="17" t="s">
        <v>13</v>
      </c>
      <c r="N46" s="18" t="s">
        <v>12</v>
      </c>
      <c r="O46" s="17" t="s">
        <v>14</v>
      </c>
    </row>
    <row r="47" s="1" customFormat="1" spans="1:15">
      <c r="A47" s="8">
        <v>43</v>
      </c>
      <c r="B47" s="9"/>
      <c r="C47" s="9" t="s">
        <v>32</v>
      </c>
      <c r="D47" s="9"/>
      <c r="E47" s="14">
        <v>1516</v>
      </c>
      <c r="F47" s="14">
        <f>[1]桐城天宇!F47</f>
        <v>1364.4</v>
      </c>
      <c r="G47" s="14">
        <f>[1]会理!F51</f>
        <v>1400</v>
      </c>
      <c r="H47" s="14">
        <f>[1]信泰!F47</f>
        <v>1500.84</v>
      </c>
      <c r="I47" s="14">
        <f t="shared" si="0"/>
        <v>1364.4</v>
      </c>
      <c r="J47" s="11" t="str" cm="1">
        <f t="array" ref="J47">_xlfn.TEXTJOIN(",",TRUE,(IF(F47:H47=MIN(F47:H47),$F$3:$H$3,"")))</f>
        <v>1</v>
      </c>
      <c r="K47" s="15">
        <f t="shared" si="1"/>
        <v>2</v>
      </c>
      <c r="L47" s="16" t="str" cm="1">
        <f t="array" ref="L47">_xlfn.TEXTJOIN(",",TRUE,(IF(F47:H47=MAX(F47:H47),$F$3:$H$3,"")))</f>
        <v>3</v>
      </c>
      <c r="M47" s="17" t="s">
        <v>12</v>
      </c>
      <c r="N47" s="18" t="s">
        <v>13</v>
      </c>
      <c r="O47" s="17" t="s">
        <v>14</v>
      </c>
    </row>
    <row r="48" s="1" customFormat="1" spans="1:15">
      <c r="A48" s="8">
        <v>44</v>
      </c>
      <c r="B48" s="9"/>
      <c r="C48" s="9" t="s">
        <v>33</v>
      </c>
      <c r="D48" s="9"/>
      <c r="E48" s="14">
        <v>1632</v>
      </c>
      <c r="F48" s="14">
        <f>[1]桐城天宇!F48</f>
        <v>1468.8</v>
      </c>
      <c r="G48" s="14">
        <f>[1]会理!F52</f>
        <v>1600</v>
      </c>
      <c r="H48" s="14">
        <f>[1]信泰!F48</f>
        <v>1615.68</v>
      </c>
      <c r="I48" s="14">
        <f t="shared" si="0"/>
        <v>1468.8</v>
      </c>
      <c r="J48" s="11" t="str" cm="1">
        <f t="array" ref="J48">_xlfn.TEXTJOIN(",",TRUE,(IF(F48:H48=MIN(F48:H48),$F$3:$H$3,"")))</f>
        <v>1</v>
      </c>
      <c r="K48" s="15">
        <f t="shared" si="1"/>
        <v>2</v>
      </c>
      <c r="L48" s="16" t="str" cm="1">
        <f t="array" ref="L48">_xlfn.TEXTJOIN(",",TRUE,(IF(F48:H48=MAX(F48:H48),$F$3:$H$3,"")))</f>
        <v>3</v>
      </c>
      <c r="M48" s="17" t="s">
        <v>12</v>
      </c>
      <c r="N48" s="18" t="s">
        <v>13</v>
      </c>
      <c r="O48" s="17" t="s">
        <v>14</v>
      </c>
    </row>
    <row r="49" s="1" customFormat="1" spans="1:15">
      <c r="A49" s="8">
        <v>45</v>
      </c>
      <c r="B49" s="9"/>
      <c r="C49" s="9" t="s">
        <v>34</v>
      </c>
      <c r="D49" s="9"/>
      <c r="E49" s="14">
        <v>1825</v>
      </c>
      <c r="F49" s="14">
        <f>[1]桐城天宇!F49</f>
        <v>1642.5</v>
      </c>
      <c r="G49" s="14">
        <f>[1]会理!F53</f>
        <v>1700</v>
      </c>
      <c r="H49" s="14">
        <f>[1]信泰!F49</f>
        <v>1806.75</v>
      </c>
      <c r="I49" s="14">
        <f t="shared" si="0"/>
        <v>1642.5</v>
      </c>
      <c r="J49" s="11" t="str" cm="1">
        <f t="array" ref="J49">_xlfn.TEXTJOIN(",",TRUE,(IF(F49:H49=MIN(F49:H49),$F$3:$H$3,"")))</f>
        <v>1</v>
      </c>
      <c r="K49" s="15">
        <f t="shared" si="1"/>
        <v>2</v>
      </c>
      <c r="L49" s="16" t="str" cm="1">
        <f t="array" ref="L49">_xlfn.TEXTJOIN(",",TRUE,(IF(F49:H49=MAX(F49:H49),$F$3:$H$3,"")))</f>
        <v>3</v>
      </c>
      <c r="M49" s="17" t="s">
        <v>12</v>
      </c>
      <c r="N49" s="18" t="s">
        <v>13</v>
      </c>
      <c r="O49" s="17" t="s">
        <v>14</v>
      </c>
    </row>
    <row r="50" s="1" customFormat="1" spans="1:15">
      <c r="A50" s="8">
        <v>46</v>
      </c>
      <c r="B50" s="9" t="s">
        <v>36</v>
      </c>
      <c r="C50" s="9" t="s">
        <v>20</v>
      </c>
      <c r="D50" s="9"/>
      <c r="E50" s="14">
        <v>572</v>
      </c>
      <c r="F50" s="14">
        <f>[1]桐城天宇!F50</f>
        <v>514.8</v>
      </c>
      <c r="G50" s="14">
        <f>[1]会理!F54</f>
        <v>554</v>
      </c>
      <c r="H50" s="14">
        <f>[1]信泰!F50</f>
        <v>566.28</v>
      </c>
      <c r="I50" s="14">
        <f t="shared" si="0"/>
        <v>514.8</v>
      </c>
      <c r="J50" s="11" t="str" cm="1">
        <f t="array" ref="J50">_xlfn.TEXTJOIN(",",TRUE,(IF(F50:H50=MIN(F50:H50),$F$3:$H$3,"")))</f>
        <v>1</v>
      </c>
      <c r="K50" s="15">
        <f t="shared" si="1"/>
        <v>2</v>
      </c>
      <c r="L50" s="16" t="str" cm="1">
        <f t="array" ref="L50">_xlfn.TEXTJOIN(",",TRUE,(IF(F50:H50=MAX(F50:H50),$F$3:$H$3,"")))</f>
        <v>3</v>
      </c>
      <c r="M50" s="17" t="s">
        <v>12</v>
      </c>
      <c r="N50" s="18" t="s">
        <v>13</v>
      </c>
      <c r="O50" s="17" t="s">
        <v>14</v>
      </c>
    </row>
    <row r="51" s="1" customFormat="1" spans="1:15">
      <c r="A51" s="8">
        <v>47</v>
      </c>
      <c r="B51" s="9"/>
      <c r="C51" s="9" t="s">
        <v>21</v>
      </c>
      <c r="D51" s="9"/>
      <c r="E51" s="14">
        <v>774</v>
      </c>
      <c r="F51" s="14">
        <f>[1]桐城天宇!F51</f>
        <v>696.6</v>
      </c>
      <c r="G51" s="14">
        <f>[1]会理!F55</f>
        <v>765</v>
      </c>
      <c r="H51" s="14">
        <f>[1]信泰!F51</f>
        <v>766.26</v>
      </c>
      <c r="I51" s="14">
        <f t="shared" si="0"/>
        <v>696.6</v>
      </c>
      <c r="J51" s="11" t="str" cm="1">
        <f t="array" ref="J51">_xlfn.TEXTJOIN(",",TRUE,(IF(F51:H51=MIN(F51:H51),$F$3:$H$3,"")))</f>
        <v>1</v>
      </c>
      <c r="K51" s="15">
        <f t="shared" si="1"/>
        <v>2</v>
      </c>
      <c r="L51" s="16" t="str" cm="1">
        <f t="array" ref="L51">_xlfn.TEXTJOIN(",",TRUE,(IF(F51:H51=MAX(F51:H51),$F$3:$H$3,"")))</f>
        <v>3</v>
      </c>
      <c r="M51" s="17" t="s">
        <v>12</v>
      </c>
      <c r="N51" s="18" t="s">
        <v>13</v>
      </c>
      <c r="O51" s="17" t="s">
        <v>14</v>
      </c>
    </row>
    <row r="52" s="1" customFormat="1" spans="1:15">
      <c r="A52" s="8">
        <v>48</v>
      </c>
      <c r="B52" s="9"/>
      <c r="C52" s="9" t="s">
        <v>22</v>
      </c>
      <c r="D52" s="9"/>
      <c r="E52" s="14">
        <v>956</v>
      </c>
      <c r="F52" s="14">
        <f>[1]桐城天宇!F52</f>
        <v>860.4</v>
      </c>
      <c r="G52" s="14">
        <f>[1]会理!F56</f>
        <v>940</v>
      </c>
      <c r="H52" s="14">
        <f>[1]信泰!F52</f>
        <v>946.44</v>
      </c>
      <c r="I52" s="14">
        <f t="shared" si="0"/>
        <v>860.4</v>
      </c>
      <c r="J52" s="11" t="str" cm="1">
        <f t="array" ref="J52">_xlfn.TEXTJOIN(",",TRUE,(IF(F52:H52=MIN(F52:H52),$F$3:$H$3,"")))</f>
        <v>1</v>
      </c>
      <c r="K52" s="15">
        <f t="shared" si="1"/>
        <v>2</v>
      </c>
      <c r="L52" s="16" t="str" cm="1">
        <f t="array" ref="L52">_xlfn.TEXTJOIN(",",TRUE,(IF(F52:H52=MAX(F52:H52),$F$3:$H$3,"")))</f>
        <v>3</v>
      </c>
      <c r="M52" s="17" t="s">
        <v>12</v>
      </c>
      <c r="N52" s="18" t="s">
        <v>13</v>
      </c>
      <c r="O52" s="17" t="s">
        <v>14</v>
      </c>
    </row>
    <row r="53" s="1" customFormat="1" spans="1:15">
      <c r="A53" s="8">
        <v>49</v>
      </c>
      <c r="B53" s="9"/>
      <c r="C53" s="9" t="s">
        <v>26</v>
      </c>
      <c r="D53" s="9"/>
      <c r="E53" s="14">
        <v>1121</v>
      </c>
      <c r="F53" s="14">
        <f>[1]桐城天宇!F53</f>
        <v>1008.9</v>
      </c>
      <c r="G53" s="14">
        <f>[1]会理!F57</f>
        <v>1100</v>
      </c>
      <c r="H53" s="14">
        <f>[1]信泰!F53</f>
        <v>1109.79</v>
      </c>
      <c r="I53" s="14">
        <f t="shared" si="0"/>
        <v>1008.9</v>
      </c>
      <c r="J53" s="11" t="str" cm="1">
        <f t="array" ref="J53">_xlfn.TEXTJOIN(",",TRUE,(IF(F53:H53=MIN(F53:H53),$F$3:$H$3,"")))</f>
        <v>1</v>
      </c>
      <c r="K53" s="15">
        <f t="shared" si="1"/>
        <v>2</v>
      </c>
      <c r="L53" s="16" t="str" cm="1">
        <f t="array" ref="L53">_xlfn.TEXTJOIN(",",TRUE,(IF(F53:H53=MAX(F53:H53),$F$3:$H$3,"")))</f>
        <v>3</v>
      </c>
      <c r="M53" s="17" t="s">
        <v>12</v>
      </c>
      <c r="N53" s="18" t="s">
        <v>13</v>
      </c>
      <c r="O53" s="17" t="s">
        <v>14</v>
      </c>
    </row>
    <row r="54" s="1" customFormat="1" spans="1:15">
      <c r="A54" s="8">
        <v>50</v>
      </c>
      <c r="B54" s="9"/>
      <c r="C54" s="9" t="s">
        <v>27</v>
      </c>
      <c r="D54" s="9"/>
      <c r="E54" s="14">
        <v>1326</v>
      </c>
      <c r="F54" s="14">
        <f>[1]桐城天宇!F54</f>
        <v>1193.4</v>
      </c>
      <c r="G54" s="14">
        <f>[1]会理!F58</f>
        <v>1300</v>
      </c>
      <c r="H54" s="14">
        <f>[1]信泰!F54</f>
        <v>1312.74</v>
      </c>
      <c r="I54" s="14">
        <f t="shared" si="0"/>
        <v>1193.4</v>
      </c>
      <c r="J54" s="11" t="str" cm="1">
        <f t="array" ref="J54">_xlfn.TEXTJOIN(",",TRUE,(IF(F54:H54=MIN(F54:H54),$F$3:$H$3,"")))</f>
        <v>1</v>
      </c>
      <c r="K54" s="15">
        <f t="shared" si="1"/>
        <v>2</v>
      </c>
      <c r="L54" s="16" t="str" cm="1">
        <f t="array" ref="L54">_xlfn.TEXTJOIN(",",TRUE,(IF(F54:H54=MAX(F54:H54),$F$3:$H$3,"")))</f>
        <v>3</v>
      </c>
      <c r="M54" s="17" t="s">
        <v>12</v>
      </c>
      <c r="N54" s="18" t="s">
        <v>13</v>
      </c>
      <c r="O54" s="17" t="s">
        <v>14</v>
      </c>
    </row>
    <row r="55" s="1" customFormat="1" spans="1:15">
      <c r="A55" s="8">
        <v>51</v>
      </c>
      <c r="B55" s="9"/>
      <c r="C55" s="9" t="s">
        <v>30</v>
      </c>
      <c r="D55" s="9"/>
      <c r="E55" s="14">
        <v>1435</v>
      </c>
      <c r="F55" s="14">
        <f>[1]桐城天宇!F55</f>
        <v>1291.5</v>
      </c>
      <c r="G55" s="14">
        <f>[1]会理!F59</f>
        <v>1400</v>
      </c>
      <c r="H55" s="14">
        <f>[1]信泰!F55</f>
        <v>1420.65</v>
      </c>
      <c r="I55" s="14">
        <f t="shared" si="0"/>
        <v>1291.5</v>
      </c>
      <c r="J55" s="11" t="str" cm="1">
        <f t="array" ref="J55">_xlfn.TEXTJOIN(",",TRUE,(IF(F55:H55=MIN(F55:H55),$F$3:$H$3,"")))</f>
        <v>1</v>
      </c>
      <c r="K55" s="15">
        <f t="shared" si="1"/>
        <v>2</v>
      </c>
      <c r="L55" s="16" t="str" cm="1">
        <f t="array" ref="L55">_xlfn.TEXTJOIN(",",TRUE,(IF(F55:H55=MAX(F55:H55),$F$3:$H$3,"")))</f>
        <v>3</v>
      </c>
      <c r="M55" s="17" t="s">
        <v>12</v>
      </c>
      <c r="N55" s="18" t="s">
        <v>13</v>
      </c>
      <c r="O55" s="17" t="s">
        <v>14</v>
      </c>
    </row>
    <row r="56" s="1" customFormat="1" spans="1:15">
      <c r="A56" s="8">
        <v>52</v>
      </c>
      <c r="B56" s="9"/>
      <c r="C56" s="9" t="s">
        <v>31</v>
      </c>
      <c r="D56" s="9"/>
      <c r="E56" s="14">
        <v>1616</v>
      </c>
      <c r="F56" s="14">
        <f>[1]桐城天宇!F56</f>
        <v>1454.4</v>
      </c>
      <c r="G56" s="14">
        <f>[1]会理!F60</f>
        <v>1560</v>
      </c>
      <c r="H56" s="14">
        <f>[1]信泰!F56</f>
        <v>1599.84</v>
      </c>
      <c r="I56" s="14">
        <f t="shared" si="0"/>
        <v>1454.4</v>
      </c>
      <c r="J56" s="11" t="str" cm="1">
        <f t="array" ref="J56">_xlfn.TEXTJOIN(",",TRUE,(IF(F56:H56=MIN(F56:H56),$F$3:$H$3,"")))</f>
        <v>1</v>
      </c>
      <c r="K56" s="15">
        <f t="shared" si="1"/>
        <v>2</v>
      </c>
      <c r="L56" s="16" t="str" cm="1">
        <f t="array" ref="L56">_xlfn.TEXTJOIN(",",TRUE,(IF(F56:H56=MAX(F56:H56),$F$3:$H$3,"")))</f>
        <v>3</v>
      </c>
      <c r="M56" s="17" t="s">
        <v>12</v>
      </c>
      <c r="N56" s="18" t="s">
        <v>13</v>
      </c>
      <c r="O56" s="17" t="s">
        <v>14</v>
      </c>
    </row>
    <row r="57" s="1" customFormat="1" spans="1:15">
      <c r="A57" s="8">
        <v>53</v>
      </c>
      <c r="B57" s="9"/>
      <c r="C57" s="9" t="s">
        <v>32</v>
      </c>
      <c r="D57" s="9"/>
      <c r="E57" s="14">
        <v>1742</v>
      </c>
      <c r="F57" s="14">
        <f>[1]桐城天宇!F57</f>
        <v>1567.8</v>
      </c>
      <c r="G57" s="14">
        <f>[1]会理!F61</f>
        <v>1700</v>
      </c>
      <c r="H57" s="14">
        <f>[1]信泰!F57</f>
        <v>1724.58</v>
      </c>
      <c r="I57" s="14">
        <f t="shared" si="0"/>
        <v>1567.8</v>
      </c>
      <c r="J57" s="11" t="str" cm="1">
        <f t="array" ref="J57">_xlfn.TEXTJOIN(",",TRUE,(IF(F57:H57=MIN(F57:H57),$F$3:$H$3,"")))</f>
        <v>1</v>
      </c>
      <c r="K57" s="15">
        <f t="shared" si="1"/>
        <v>2</v>
      </c>
      <c r="L57" s="16" t="str" cm="1">
        <f t="array" ref="L57">_xlfn.TEXTJOIN(",",TRUE,(IF(F57:H57=MAX(F57:H57),$F$3:$H$3,"")))</f>
        <v>3</v>
      </c>
      <c r="M57" s="17" t="s">
        <v>12</v>
      </c>
      <c r="N57" s="18" t="s">
        <v>13</v>
      </c>
      <c r="O57" s="17" t="s">
        <v>14</v>
      </c>
    </row>
    <row r="58" s="1" customFormat="1" spans="1:15">
      <c r="A58" s="8">
        <v>54</v>
      </c>
      <c r="B58" s="9"/>
      <c r="C58" s="9" t="s">
        <v>33</v>
      </c>
      <c r="D58" s="9"/>
      <c r="E58" s="14">
        <v>1946</v>
      </c>
      <c r="F58" s="14">
        <f>[1]桐城天宇!F58</f>
        <v>1751.4</v>
      </c>
      <c r="G58" s="14">
        <f>[1]会理!F62</f>
        <v>1800</v>
      </c>
      <c r="H58" s="14">
        <f>[1]信泰!F58</f>
        <v>1926.54</v>
      </c>
      <c r="I58" s="14">
        <f t="shared" si="0"/>
        <v>1751.4</v>
      </c>
      <c r="J58" s="11" t="str" cm="1">
        <f t="array" ref="J58">_xlfn.TEXTJOIN(",",TRUE,(IF(F58:H58=MIN(F58:H58),$F$3:$H$3,"")))</f>
        <v>1</v>
      </c>
      <c r="K58" s="15">
        <f t="shared" si="1"/>
        <v>2</v>
      </c>
      <c r="L58" s="16" t="str" cm="1">
        <f t="array" ref="L58">_xlfn.TEXTJOIN(",",TRUE,(IF(F58:H58=MAX(F58:H58),$F$3:$H$3,"")))</f>
        <v>3</v>
      </c>
      <c r="M58" s="17" t="s">
        <v>12</v>
      </c>
      <c r="N58" s="18" t="s">
        <v>13</v>
      </c>
      <c r="O58" s="17" t="s">
        <v>14</v>
      </c>
    </row>
    <row r="59" s="1" customFormat="1" spans="1:15">
      <c r="A59" s="8">
        <v>55</v>
      </c>
      <c r="B59" s="9"/>
      <c r="C59" s="9" t="s">
        <v>34</v>
      </c>
      <c r="D59" s="9"/>
      <c r="E59" s="19">
        <v>2165</v>
      </c>
      <c r="F59" s="14">
        <f>[1]桐城天宇!F59</f>
        <v>1948.5</v>
      </c>
      <c r="G59" s="14">
        <f>[1]会理!F63</f>
        <v>1900</v>
      </c>
      <c r="H59" s="14">
        <f>[1]信泰!F59</f>
        <v>2143.35</v>
      </c>
      <c r="I59" s="14">
        <f t="shared" si="0"/>
        <v>1900</v>
      </c>
      <c r="J59" s="11" t="str" cm="1">
        <f t="array" ref="J59">_xlfn.TEXTJOIN(",",TRUE,(IF(F59:H59=MIN(F59:H59),$F$3:$H$3,"")))</f>
        <v>2</v>
      </c>
      <c r="K59" s="15">
        <f t="shared" si="1"/>
        <v>1</v>
      </c>
      <c r="L59" s="16" t="str" cm="1">
        <f t="array" ref="L59">_xlfn.TEXTJOIN(",",TRUE,(IF(F59:H59=MAX(F59:H59),$F$3:$H$3,"")))</f>
        <v>3</v>
      </c>
      <c r="M59" s="17" t="s">
        <v>13</v>
      </c>
      <c r="N59" s="18" t="s">
        <v>12</v>
      </c>
      <c r="O59" s="17" t="s">
        <v>14</v>
      </c>
    </row>
    <row r="60" s="1" customFormat="1" spans="1:15">
      <c r="A60" s="8">
        <v>56</v>
      </c>
      <c r="B60" s="9" t="s">
        <v>37</v>
      </c>
      <c r="C60" s="9" t="s">
        <v>20</v>
      </c>
      <c r="D60" s="9"/>
      <c r="E60" s="14">
        <v>782</v>
      </c>
      <c r="F60" s="14">
        <f>[1]桐城天宇!F60</f>
        <v>703.8</v>
      </c>
      <c r="G60" s="14">
        <f>[1]会理!F64</f>
        <v>760</v>
      </c>
      <c r="H60" s="14">
        <f>[1]信泰!F60</f>
        <v>774.18</v>
      </c>
      <c r="I60" s="14">
        <f t="shared" si="0"/>
        <v>703.8</v>
      </c>
      <c r="J60" s="11" t="str" cm="1">
        <f t="array" ref="J60">_xlfn.TEXTJOIN(",",TRUE,(IF(F60:H60=MIN(F60:H60),$F$3:$H$3,"")))</f>
        <v>1</v>
      </c>
      <c r="K60" s="15">
        <f t="shared" si="1"/>
        <v>2</v>
      </c>
      <c r="L60" s="16" t="str" cm="1">
        <f t="array" ref="L60">_xlfn.TEXTJOIN(",",TRUE,(IF(F60:H60=MAX(F60:H60),$F$3:$H$3,"")))</f>
        <v>3</v>
      </c>
      <c r="M60" s="17" t="s">
        <v>12</v>
      </c>
      <c r="N60" s="18" t="s">
        <v>13</v>
      </c>
      <c r="O60" s="17" t="s">
        <v>14</v>
      </c>
    </row>
    <row r="61" s="1" customFormat="1" spans="1:15">
      <c r="A61" s="8">
        <v>57</v>
      </c>
      <c r="B61" s="9"/>
      <c r="C61" s="9" t="s">
        <v>21</v>
      </c>
      <c r="D61" s="9"/>
      <c r="E61" s="14">
        <v>995</v>
      </c>
      <c r="F61" s="14">
        <f>[1]桐城天宇!F61</f>
        <v>895.5</v>
      </c>
      <c r="G61" s="14">
        <f>[1]会理!F65</f>
        <v>950</v>
      </c>
      <c r="H61" s="14">
        <f>[1]信泰!F61</f>
        <v>985.05</v>
      </c>
      <c r="I61" s="14">
        <f t="shared" si="0"/>
        <v>895.5</v>
      </c>
      <c r="J61" s="11" t="str" cm="1">
        <f t="array" ref="J61">_xlfn.TEXTJOIN(",",TRUE,(IF(F61:H61=MIN(F61:H61),$F$3:$H$3,"")))</f>
        <v>1</v>
      </c>
      <c r="K61" s="15">
        <f t="shared" si="1"/>
        <v>2</v>
      </c>
      <c r="L61" s="16" t="str" cm="1">
        <f t="array" ref="L61">_xlfn.TEXTJOIN(",",TRUE,(IF(F61:H61=MAX(F61:H61),$F$3:$H$3,"")))</f>
        <v>3</v>
      </c>
      <c r="M61" s="17" t="s">
        <v>12</v>
      </c>
      <c r="N61" s="18" t="s">
        <v>13</v>
      </c>
      <c r="O61" s="17" t="s">
        <v>14</v>
      </c>
    </row>
    <row r="62" s="1" customFormat="1" spans="1:15">
      <c r="A62" s="8">
        <v>58</v>
      </c>
      <c r="B62" s="9"/>
      <c r="C62" s="9" t="s">
        <v>22</v>
      </c>
      <c r="D62" s="9"/>
      <c r="E62" s="14">
        <v>1253</v>
      </c>
      <c r="F62" s="14">
        <f>[1]桐城天宇!F62</f>
        <v>1127.7</v>
      </c>
      <c r="G62" s="14">
        <f>[1]会理!F66</f>
        <v>1200</v>
      </c>
      <c r="H62" s="14">
        <f>[1]信泰!F62</f>
        <v>1240.47</v>
      </c>
      <c r="I62" s="14">
        <f t="shared" si="0"/>
        <v>1127.7</v>
      </c>
      <c r="J62" s="11" t="str" cm="1">
        <f t="array" ref="J62">_xlfn.TEXTJOIN(",",TRUE,(IF(F62:H62=MIN(F62:H62),$F$3:$H$3,"")))</f>
        <v>1</v>
      </c>
      <c r="K62" s="15">
        <f t="shared" si="1"/>
        <v>2</v>
      </c>
      <c r="L62" s="16" t="str" cm="1">
        <f t="array" ref="L62">_xlfn.TEXTJOIN(",",TRUE,(IF(F62:H62=MAX(F62:H62),$F$3:$H$3,"")))</f>
        <v>3</v>
      </c>
      <c r="M62" s="17" t="s">
        <v>12</v>
      </c>
      <c r="N62" s="18" t="s">
        <v>13</v>
      </c>
      <c r="O62" s="17" t="s">
        <v>14</v>
      </c>
    </row>
    <row r="63" s="1" customFormat="1" spans="1:15">
      <c r="A63" s="8">
        <v>59</v>
      </c>
      <c r="B63" s="9"/>
      <c r="C63" s="9" t="s">
        <v>26</v>
      </c>
      <c r="D63" s="9"/>
      <c r="E63" s="14">
        <v>1550</v>
      </c>
      <c r="F63" s="14">
        <f>[1]桐城天宇!F63</f>
        <v>1395</v>
      </c>
      <c r="G63" s="14">
        <f>[1]会理!F67</f>
        <v>1500</v>
      </c>
      <c r="H63" s="14">
        <f>[1]信泰!F63</f>
        <v>1534.5</v>
      </c>
      <c r="I63" s="14">
        <f t="shared" si="0"/>
        <v>1395</v>
      </c>
      <c r="J63" s="11" t="str" cm="1">
        <f t="array" ref="J63">_xlfn.TEXTJOIN(",",TRUE,(IF(F63:H63=MIN(F63:H63),$F$3:$H$3,"")))</f>
        <v>1</v>
      </c>
      <c r="K63" s="15">
        <f t="shared" si="1"/>
        <v>2</v>
      </c>
      <c r="L63" s="16" t="str" cm="1">
        <f t="array" ref="L63">_xlfn.TEXTJOIN(",",TRUE,(IF(F63:H63=MAX(F63:H63),$F$3:$H$3,"")))</f>
        <v>3</v>
      </c>
      <c r="M63" s="17" t="s">
        <v>12</v>
      </c>
      <c r="N63" s="18" t="s">
        <v>13</v>
      </c>
      <c r="O63" s="17" t="s">
        <v>14</v>
      </c>
    </row>
    <row r="64" s="1" customFormat="1" spans="1:15">
      <c r="A64" s="8">
        <v>60</v>
      </c>
      <c r="B64" s="9"/>
      <c r="C64" s="9" t="s">
        <v>27</v>
      </c>
      <c r="D64" s="9"/>
      <c r="E64" s="14">
        <v>1630</v>
      </c>
      <c r="F64" s="14">
        <f>[1]桐城天宇!F64</f>
        <v>1467</v>
      </c>
      <c r="G64" s="14">
        <f>[1]会理!F68</f>
        <v>1600</v>
      </c>
      <c r="H64" s="14">
        <f>[1]信泰!F64</f>
        <v>1613.7</v>
      </c>
      <c r="I64" s="14">
        <f t="shared" si="0"/>
        <v>1467</v>
      </c>
      <c r="J64" s="11" t="str" cm="1">
        <f t="array" ref="J64">_xlfn.TEXTJOIN(",",TRUE,(IF(F64:H64=MIN(F64:H64),$F$3:$H$3,"")))</f>
        <v>1</v>
      </c>
      <c r="K64" s="15">
        <f t="shared" si="1"/>
        <v>2</v>
      </c>
      <c r="L64" s="16" t="str" cm="1">
        <f t="array" ref="L64">_xlfn.TEXTJOIN(",",TRUE,(IF(F64:H64=MAX(F64:H64),$F$3:$H$3,"")))</f>
        <v>3</v>
      </c>
      <c r="M64" s="17" t="s">
        <v>12</v>
      </c>
      <c r="N64" s="18" t="s">
        <v>13</v>
      </c>
      <c r="O64" s="17" t="s">
        <v>14</v>
      </c>
    </row>
    <row r="65" s="1" customFormat="1" spans="1:15">
      <c r="A65" s="8">
        <v>61</v>
      </c>
      <c r="B65" s="9"/>
      <c r="C65" s="9" t="s">
        <v>30</v>
      </c>
      <c r="D65" s="9"/>
      <c r="E65" s="14">
        <v>1968</v>
      </c>
      <c r="F65" s="14">
        <f>[1]桐城天宇!F65</f>
        <v>1771.2</v>
      </c>
      <c r="G65" s="14">
        <f>[1]会理!F69</f>
        <v>1830</v>
      </c>
      <c r="H65" s="14">
        <f>[1]信泰!F65</f>
        <v>1948.32</v>
      </c>
      <c r="I65" s="14">
        <f t="shared" si="0"/>
        <v>1771.2</v>
      </c>
      <c r="J65" s="11" t="str" cm="1">
        <f t="array" ref="J65">_xlfn.TEXTJOIN(",",TRUE,(IF(F65:H65=MIN(F65:H65),$F$3:$H$3,"")))</f>
        <v>1</v>
      </c>
      <c r="K65" s="15">
        <f t="shared" si="1"/>
        <v>2</v>
      </c>
      <c r="L65" s="16" t="str" cm="1">
        <f t="array" ref="L65">_xlfn.TEXTJOIN(",",TRUE,(IF(F65:H65=MAX(F65:H65),$F$3:$H$3,"")))</f>
        <v>3</v>
      </c>
      <c r="M65" s="17" t="s">
        <v>12</v>
      </c>
      <c r="N65" s="18" t="s">
        <v>13</v>
      </c>
      <c r="O65" s="17" t="s">
        <v>14</v>
      </c>
    </row>
    <row r="66" s="1" customFormat="1" spans="1:15">
      <c r="A66" s="8">
        <v>62</v>
      </c>
      <c r="B66" s="9"/>
      <c r="C66" s="9" t="s">
        <v>31</v>
      </c>
      <c r="D66" s="9"/>
      <c r="E66" s="14">
        <v>2120</v>
      </c>
      <c r="F66" s="14">
        <f>[1]桐城天宇!F66</f>
        <v>1908</v>
      </c>
      <c r="G66" s="14">
        <f>[1]会理!F70</f>
        <v>2000</v>
      </c>
      <c r="H66" s="14">
        <f>[1]信泰!F66</f>
        <v>2098.8</v>
      </c>
      <c r="I66" s="14">
        <f t="shared" si="0"/>
        <v>1908</v>
      </c>
      <c r="J66" s="11" t="str" cm="1">
        <f t="array" ref="J66">_xlfn.TEXTJOIN(",",TRUE,(IF(F66:H66=MIN(F66:H66),$F$3:$H$3,"")))</f>
        <v>1</v>
      </c>
      <c r="K66" s="15">
        <f t="shared" si="1"/>
        <v>2</v>
      </c>
      <c r="L66" s="16" t="str" cm="1">
        <f t="array" ref="L66">_xlfn.TEXTJOIN(",",TRUE,(IF(F66:H66=MAX(F66:H66),$F$3:$H$3,"")))</f>
        <v>3</v>
      </c>
      <c r="M66" s="17" t="s">
        <v>12</v>
      </c>
      <c r="N66" s="18" t="s">
        <v>13</v>
      </c>
      <c r="O66" s="17" t="s">
        <v>14</v>
      </c>
    </row>
    <row r="67" s="1" customFormat="1" spans="1:15">
      <c r="A67" s="8">
        <v>63</v>
      </c>
      <c r="B67" s="9"/>
      <c r="C67" s="9" t="s">
        <v>32</v>
      </c>
      <c r="D67" s="9"/>
      <c r="E67" s="14">
        <v>2220</v>
      </c>
      <c r="F67" s="14">
        <f>[1]桐城天宇!F67</f>
        <v>1998</v>
      </c>
      <c r="G67" s="14">
        <f>[1]会理!F71</f>
        <v>2100</v>
      </c>
      <c r="H67" s="14">
        <f>[1]信泰!F67</f>
        <v>2197.8</v>
      </c>
      <c r="I67" s="14">
        <f t="shared" si="0"/>
        <v>1998</v>
      </c>
      <c r="J67" s="11" t="str" cm="1">
        <f t="array" ref="J67">_xlfn.TEXTJOIN(",",TRUE,(IF(F67:H67=MIN(F67:H67),$F$3:$H$3,"")))</f>
        <v>1</v>
      </c>
      <c r="K67" s="15">
        <f t="shared" si="1"/>
        <v>2</v>
      </c>
      <c r="L67" s="16" t="str" cm="1">
        <f t="array" ref="L67">_xlfn.TEXTJOIN(",",TRUE,(IF(F67:H67=MAX(F67:H67),$F$3:$H$3,"")))</f>
        <v>3</v>
      </c>
      <c r="M67" s="17" t="s">
        <v>12</v>
      </c>
      <c r="N67" s="18" t="s">
        <v>13</v>
      </c>
      <c r="O67" s="17" t="s">
        <v>14</v>
      </c>
    </row>
    <row r="68" s="1" customFormat="1" spans="1:15">
      <c r="A68" s="8">
        <v>64</v>
      </c>
      <c r="B68" s="9"/>
      <c r="C68" s="9" t="s">
        <v>33</v>
      </c>
      <c r="D68" s="9"/>
      <c r="E68" s="14">
        <v>2320</v>
      </c>
      <c r="F68" s="14">
        <f>[1]桐城天宇!F68</f>
        <v>2088</v>
      </c>
      <c r="G68" s="14">
        <f>[1]会理!F72</f>
        <v>2280</v>
      </c>
      <c r="H68" s="14">
        <f>[1]信泰!F68</f>
        <v>2296.8</v>
      </c>
      <c r="I68" s="14">
        <f t="shared" si="0"/>
        <v>2088</v>
      </c>
      <c r="J68" s="11" t="str" cm="1">
        <f t="array" ref="J68">_xlfn.TEXTJOIN(",",TRUE,(IF(F68:H68=MIN(F68:H68),$F$3:$H$3,"")))</f>
        <v>1</v>
      </c>
      <c r="K68" s="15">
        <f t="shared" si="1"/>
        <v>2</v>
      </c>
      <c r="L68" s="16" t="str" cm="1">
        <f t="array" ref="L68">_xlfn.TEXTJOIN(",",TRUE,(IF(F68:H68=MAX(F68:H68),$F$3:$H$3,"")))</f>
        <v>3</v>
      </c>
      <c r="M68" s="17" t="s">
        <v>12</v>
      </c>
      <c r="N68" s="18" t="s">
        <v>13</v>
      </c>
      <c r="O68" s="17" t="s">
        <v>14</v>
      </c>
    </row>
    <row r="69" s="1" customFormat="1" spans="1:15">
      <c r="A69" s="8">
        <v>65</v>
      </c>
      <c r="B69" s="9"/>
      <c r="C69" s="9" t="s">
        <v>34</v>
      </c>
      <c r="D69" s="9"/>
      <c r="E69" s="14">
        <v>2754</v>
      </c>
      <c r="F69" s="14">
        <f>[1]桐城天宇!F69</f>
        <v>2478.6</v>
      </c>
      <c r="G69" s="14">
        <f>[1]会理!F73</f>
        <v>2600</v>
      </c>
      <c r="H69" s="14">
        <f>[1]信泰!F69</f>
        <v>2726.46</v>
      </c>
      <c r="I69" s="14">
        <f t="shared" ref="I69:I80" si="2">MIN(F69:H69)</f>
        <v>2478.6</v>
      </c>
      <c r="J69" s="11" t="str" cm="1">
        <f t="array" ref="J69">_xlfn.TEXTJOIN(",",TRUE,(IF(F69:H69=MIN(F69:H69),$F$3:$H$3,"")))</f>
        <v>1</v>
      </c>
      <c r="K69" s="15">
        <f t="shared" ref="K69:K80" si="3">6-J69-L69</f>
        <v>2</v>
      </c>
      <c r="L69" s="16" t="str" cm="1">
        <f t="array" ref="L69">_xlfn.TEXTJOIN(",",TRUE,(IF(F69:H69=MAX(F69:H69),$F$3:$H$3,"")))</f>
        <v>3</v>
      </c>
      <c r="M69" s="17" t="s">
        <v>12</v>
      </c>
      <c r="N69" s="18" t="s">
        <v>13</v>
      </c>
      <c r="O69" s="17" t="s">
        <v>14</v>
      </c>
    </row>
    <row r="70" s="1" customFormat="1" spans="1:15">
      <c r="A70" s="8">
        <v>66</v>
      </c>
      <c r="B70" s="9" t="s">
        <v>38</v>
      </c>
      <c r="C70" s="9" t="s">
        <v>20</v>
      </c>
      <c r="D70" s="9"/>
      <c r="E70" s="14">
        <v>868</v>
      </c>
      <c r="F70" s="14">
        <f>[1]桐城天宇!F70</f>
        <v>781.2</v>
      </c>
      <c r="G70" s="14">
        <f>[1]会理!F74</f>
        <v>700</v>
      </c>
      <c r="H70" s="14">
        <f>[1]信泰!F70</f>
        <v>859.32</v>
      </c>
      <c r="I70" s="14">
        <f t="shared" si="2"/>
        <v>700</v>
      </c>
      <c r="J70" s="11" t="str" cm="1">
        <f t="array" ref="J70">_xlfn.TEXTJOIN(",",TRUE,(IF(F70:H70=MIN(F70:H70),$F$3:$H$3,"")))</f>
        <v>2</v>
      </c>
      <c r="K70" s="15">
        <f t="shared" si="3"/>
        <v>1</v>
      </c>
      <c r="L70" s="16" t="str" cm="1">
        <f t="array" ref="L70">_xlfn.TEXTJOIN(",",TRUE,(IF(F70:H70=MAX(F70:H70),$F$3:$H$3,"")))</f>
        <v>3</v>
      </c>
      <c r="M70" s="17" t="s">
        <v>13</v>
      </c>
      <c r="N70" s="18" t="s">
        <v>12</v>
      </c>
      <c r="O70" s="17" t="s">
        <v>14</v>
      </c>
    </row>
    <row r="71" s="1" customFormat="1" spans="1:15">
      <c r="A71" s="8">
        <v>67</v>
      </c>
      <c r="B71" s="9"/>
      <c r="C71" s="9" t="s">
        <v>21</v>
      </c>
      <c r="D71" s="9"/>
      <c r="E71" s="14">
        <v>1220</v>
      </c>
      <c r="F71" s="14">
        <f>[1]桐城天宇!F71</f>
        <v>1098</v>
      </c>
      <c r="G71" s="14">
        <f>[1]会理!F75</f>
        <v>800</v>
      </c>
      <c r="H71" s="14">
        <f>[1]信泰!F71</f>
        <v>1207.8</v>
      </c>
      <c r="I71" s="14">
        <f t="shared" si="2"/>
        <v>800</v>
      </c>
      <c r="J71" s="11" t="str" cm="1">
        <f t="array" ref="J71">_xlfn.TEXTJOIN(",",TRUE,(IF(F71:H71=MIN(F71:H71),$F$3:$H$3,"")))</f>
        <v>2</v>
      </c>
      <c r="K71" s="15">
        <f t="shared" si="3"/>
        <v>1</v>
      </c>
      <c r="L71" s="16" t="str" cm="1">
        <f t="array" ref="L71">_xlfn.TEXTJOIN(",",TRUE,(IF(F71:H71=MAX(F71:H71),$F$3:$H$3,"")))</f>
        <v>3</v>
      </c>
      <c r="M71" s="17" t="s">
        <v>13</v>
      </c>
      <c r="N71" s="18" t="s">
        <v>12</v>
      </c>
      <c r="O71" s="17" t="s">
        <v>14</v>
      </c>
    </row>
    <row r="72" s="1" customFormat="1" spans="1:15">
      <c r="A72" s="8">
        <v>68</v>
      </c>
      <c r="B72" s="9"/>
      <c r="C72" s="9" t="s">
        <v>22</v>
      </c>
      <c r="D72" s="9"/>
      <c r="E72" s="14">
        <v>1250</v>
      </c>
      <c r="F72" s="14">
        <f>[1]桐城天宇!F72</f>
        <v>1125</v>
      </c>
      <c r="G72" s="14">
        <f>[1]会理!F76</f>
        <v>1000</v>
      </c>
      <c r="H72" s="14">
        <f>[1]信泰!F72</f>
        <v>1237.5</v>
      </c>
      <c r="I72" s="14">
        <f t="shared" si="2"/>
        <v>1000</v>
      </c>
      <c r="J72" s="11" t="str" cm="1">
        <f t="array" ref="J72">_xlfn.TEXTJOIN(",",TRUE,(IF(F72:H72=MIN(F72:H72),$F$3:$H$3,"")))</f>
        <v>2</v>
      </c>
      <c r="K72" s="15">
        <f t="shared" si="3"/>
        <v>1</v>
      </c>
      <c r="L72" s="16" t="str" cm="1">
        <f t="array" ref="L72">_xlfn.TEXTJOIN(",",TRUE,(IF(F72:H72=MAX(F72:H72),$F$3:$H$3,"")))</f>
        <v>3</v>
      </c>
      <c r="M72" s="17" t="s">
        <v>13</v>
      </c>
      <c r="N72" s="18" t="s">
        <v>12</v>
      </c>
      <c r="O72" s="17" t="s">
        <v>14</v>
      </c>
    </row>
    <row r="73" s="1" customFormat="1" spans="1:15">
      <c r="A73" s="8">
        <v>69</v>
      </c>
      <c r="B73" s="9"/>
      <c r="C73" s="9" t="s">
        <v>26</v>
      </c>
      <c r="D73" s="9"/>
      <c r="E73" s="14">
        <v>1435</v>
      </c>
      <c r="F73" s="14">
        <f>[1]桐城天宇!F73</f>
        <v>1291.5</v>
      </c>
      <c r="G73" s="14">
        <f>[1]会理!F77</f>
        <v>1080</v>
      </c>
      <c r="H73" s="14">
        <f>[1]信泰!F73</f>
        <v>1420.65</v>
      </c>
      <c r="I73" s="14">
        <f t="shared" si="2"/>
        <v>1080</v>
      </c>
      <c r="J73" s="11" t="str" cm="1">
        <f t="array" ref="J73">_xlfn.TEXTJOIN(",",TRUE,(IF(F73:H73=MIN(F73:H73),$F$3:$H$3,"")))</f>
        <v>2</v>
      </c>
      <c r="K73" s="15">
        <f t="shared" si="3"/>
        <v>1</v>
      </c>
      <c r="L73" s="16" t="str" cm="1">
        <f t="array" ref="L73">_xlfn.TEXTJOIN(",",TRUE,(IF(F73:H73=MAX(F73:H73),$F$3:$H$3,"")))</f>
        <v>3</v>
      </c>
      <c r="M73" s="17" t="s">
        <v>13</v>
      </c>
      <c r="N73" s="18" t="s">
        <v>12</v>
      </c>
      <c r="O73" s="17" t="s">
        <v>14</v>
      </c>
    </row>
    <row r="74" s="1" customFormat="1" spans="1:15">
      <c r="A74" s="8">
        <v>70</v>
      </c>
      <c r="B74" s="9"/>
      <c r="C74" s="9" t="s">
        <v>27</v>
      </c>
      <c r="D74" s="9"/>
      <c r="E74" s="14">
        <v>1520</v>
      </c>
      <c r="F74" s="14">
        <f>[1]桐城天宇!F74</f>
        <v>1368</v>
      </c>
      <c r="G74" s="14">
        <f>[1]会理!F78</f>
        <v>1200</v>
      </c>
      <c r="H74" s="14">
        <f>[1]信泰!F74</f>
        <v>1504.8</v>
      </c>
      <c r="I74" s="14">
        <f t="shared" si="2"/>
        <v>1200</v>
      </c>
      <c r="J74" s="11" t="str" cm="1">
        <f t="array" ref="J74">_xlfn.TEXTJOIN(",",TRUE,(IF(F74:H74=MIN(F74:H74),$F$3:$H$3,"")))</f>
        <v>2</v>
      </c>
      <c r="K74" s="15">
        <f t="shared" si="3"/>
        <v>1</v>
      </c>
      <c r="L74" s="16" t="str" cm="1">
        <f t="array" ref="L74">_xlfn.TEXTJOIN(",",TRUE,(IF(F74:H74=MAX(F74:H74),$F$3:$H$3,"")))</f>
        <v>3</v>
      </c>
      <c r="M74" s="17" t="s">
        <v>13</v>
      </c>
      <c r="N74" s="18" t="s">
        <v>12</v>
      </c>
      <c r="O74" s="17" t="s">
        <v>14</v>
      </c>
    </row>
    <row r="75" s="1" customFormat="1" spans="1:15">
      <c r="A75" s="8">
        <v>71</v>
      </c>
      <c r="B75" s="9"/>
      <c r="C75" s="9" t="s">
        <v>30</v>
      </c>
      <c r="D75" s="9"/>
      <c r="E75" s="14">
        <v>2095</v>
      </c>
      <c r="F75" s="14">
        <f>[1]桐城天宇!F75</f>
        <v>1885.5</v>
      </c>
      <c r="G75" s="14">
        <f>[1]会理!F79</f>
        <v>1300</v>
      </c>
      <c r="H75" s="14">
        <f>[1]信泰!F75</f>
        <v>2074.05</v>
      </c>
      <c r="I75" s="14">
        <f t="shared" si="2"/>
        <v>1300</v>
      </c>
      <c r="J75" s="11" t="str" cm="1">
        <f t="array" ref="J75">_xlfn.TEXTJOIN(",",TRUE,(IF(F75:H75=MIN(F75:H75),$F$3:$H$3,"")))</f>
        <v>2</v>
      </c>
      <c r="K75" s="15">
        <f t="shared" si="3"/>
        <v>1</v>
      </c>
      <c r="L75" s="16" t="str" cm="1">
        <f t="array" ref="L75">_xlfn.TEXTJOIN(",",TRUE,(IF(F75:H75=MAX(F75:H75),$F$3:$H$3,"")))</f>
        <v>3</v>
      </c>
      <c r="M75" s="17" t="s">
        <v>13</v>
      </c>
      <c r="N75" s="18" t="s">
        <v>12</v>
      </c>
      <c r="O75" s="17" t="s">
        <v>14</v>
      </c>
    </row>
    <row r="76" s="1" customFormat="1" spans="1:15">
      <c r="A76" s="8">
        <v>72</v>
      </c>
      <c r="B76" s="9"/>
      <c r="C76" s="9" t="s">
        <v>31</v>
      </c>
      <c r="D76" s="9"/>
      <c r="E76" s="14">
        <v>2230</v>
      </c>
      <c r="F76" s="14">
        <f>[1]桐城天宇!F76</f>
        <v>2007</v>
      </c>
      <c r="G76" s="14">
        <f>[1]会理!F80</f>
        <v>1500</v>
      </c>
      <c r="H76" s="14">
        <f>[1]信泰!F76</f>
        <v>2207.7</v>
      </c>
      <c r="I76" s="14">
        <f t="shared" si="2"/>
        <v>1500</v>
      </c>
      <c r="J76" s="11" t="str" cm="1">
        <f t="array" ref="J76">_xlfn.TEXTJOIN(",",TRUE,(IF(F76:H76=MIN(F76:H76),$F$3:$H$3,"")))</f>
        <v>2</v>
      </c>
      <c r="K76" s="15">
        <f t="shared" si="3"/>
        <v>1</v>
      </c>
      <c r="L76" s="16" t="str" cm="1">
        <f t="array" ref="L76">_xlfn.TEXTJOIN(",",TRUE,(IF(F76:H76=MAX(F76:H76),$F$3:$H$3,"")))</f>
        <v>3</v>
      </c>
      <c r="M76" s="17" t="s">
        <v>13</v>
      </c>
      <c r="N76" s="18" t="s">
        <v>12</v>
      </c>
      <c r="O76" s="17" t="s">
        <v>14</v>
      </c>
    </row>
    <row r="77" s="1" customFormat="1" spans="1:15">
      <c r="A77" s="8">
        <v>73</v>
      </c>
      <c r="B77" s="9"/>
      <c r="C77" s="9" t="s">
        <v>32</v>
      </c>
      <c r="D77" s="9"/>
      <c r="E77" s="14">
        <v>2314</v>
      </c>
      <c r="F77" s="14">
        <f>[1]桐城天宇!F77</f>
        <v>2082.6</v>
      </c>
      <c r="G77" s="14">
        <f>[1]会理!F81</f>
        <v>1800</v>
      </c>
      <c r="H77" s="14">
        <f>[1]信泰!F77</f>
        <v>2290.86</v>
      </c>
      <c r="I77" s="14">
        <f t="shared" si="2"/>
        <v>1800</v>
      </c>
      <c r="J77" s="11" t="str" cm="1">
        <f t="array" ref="J77">_xlfn.TEXTJOIN(",",TRUE,(IF(F77:H77=MIN(F77:H77),$F$3:$H$3,"")))</f>
        <v>2</v>
      </c>
      <c r="K77" s="15">
        <f t="shared" si="3"/>
        <v>1</v>
      </c>
      <c r="L77" s="16" t="str" cm="1">
        <f t="array" ref="L77">_xlfn.TEXTJOIN(",",TRUE,(IF(F77:H77=MAX(F77:H77),$F$3:$H$3,"")))</f>
        <v>3</v>
      </c>
      <c r="M77" s="17" t="s">
        <v>13</v>
      </c>
      <c r="N77" s="18" t="s">
        <v>12</v>
      </c>
      <c r="O77" s="17" t="s">
        <v>14</v>
      </c>
    </row>
    <row r="78" s="1" customFormat="1" spans="1:15">
      <c r="A78" s="8">
        <v>74</v>
      </c>
      <c r="B78" s="9"/>
      <c r="C78" s="9" t="s">
        <v>33</v>
      </c>
      <c r="D78" s="9"/>
      <c r="E78" s="14">
        <v>2648</v>
      </c>
      <c r="F78" s="14">
        <f>[1]桐城天宇!F78</f>
        <v>2383.2</v>
      </c>
      <c r="G78" s="14">
        <f>[1]会理!F82</f>
        <v>1900</v>
      </c>
      <c r="H78" s="14">
        <f>[1]信泰!F78</f>
        <v>2621.52</v>
      </c>
      <c r="I78" s="14">
        <f t="shared" si="2"/>
        <v>1900</v>
      </c>
      <c r="J78" s="11" t="str" cm="1">
        <f t="array" ref="J78">_xlfn.TEXTJOIN(",",TRUE,(IF(F78:H78=MIN(F78:H78),$F$3:$H$3,"")))</f>
        <v>2</v>
      </c>
      <c r="K78" s="15">
        <f t="shared" si="3"/>
        <v>1</v>
      </c>
      <c r="L78" s="16" t="str" cm="1">
        <f t="array" ref="L78">_xlfn.TEXTJOIN(",",TRUE,(IF(F78:H78=MAX(F78:H78),$F$3:$H$3,"")))</f>
        <v>3</v>
      </c>
      <c r="M78" s="17" t="s">
        <v>13</v>
      </c>
      <c r="N78" s="18" t="s">
        <v>12</v>
      </c>
      <c r="O78" s="17" t="s">
        <v>14</v>
      </c>
    </row>
    <row r="79" s="1" customFormat="1" spans="1:15">
      <c r="A79" s="8">
        <v>75</v>
      </c>
      <c r="B79" s="9"/>
      <c r="C79" s="9" t="s">
        <v>34</v>
      </c>
      <c r="D79" s="9"/>
      <c r="E79" s="14">
        <v>3310</v>
      </c>
      <c r="F79" s="14">
        <f>[1]桐城天宇!F79</f>
        <v>2979</v>
      </c>
      <c r="G79" s="14">
        <f>[1]会理!F83</f>
        <v>2000</v>
      </c>
      <c r="H79" s="14">
        <f>[1]信泰!F79</f>
        <v>3276.9</v>
      </c>
      <c r="I79" s="14">
        <f t="shared" si="2"/>
        <v>2000</v>
      </c>
      <c r="J79" s="11" t="str" cm="1">
        <f t="array" ref="J79">_xlfn.TEXTJOIN(",",TRUE,(IF(F79:H79=MIN(F79:H79),$F$3:$H$3,"")))</f>
        <v>2</v>
      </c>
      <c r="K79" s="15">
        <f t="shared" si="3"/>
        <v>1</v>
      </c>
      <c r="L79" s="16" t="str" cm="1">
        <f t="array" ref="L79">_xlfn.TEXTJOIN(",",TRUE,(IF(F79:H79=MAX(F79:H79),$F$3:$H$3,"")))</f>
        <v>3</v>
      </c>
      <c r="M79" s="17" t="s">
        <v>13</v>
      </c>
      <c r="N79" s="18" t="s">
        <v>12</v>
      </c>
      <c r="O79" s="17" t="s">
        <v>14</v>
      </c>
    </row>
    <row r="80" s="1" customFormat="1" spans="1:15">
      <c r="A80" s="8"/>
      <c r="B80" s="9"/>
      <c r="C80" s="9" t="s">
        <v>39</v>
      </c>
      <c r="D80" s="9"/>
      <c r="E80" s="9">
        <f>SUM(E5:E79)</f>
        <v>74900</v>
      </c>
      <c r="F80" s="14">
        <f>[1]桐城天宇!F80</f>
        <v>67410</v>
      </c>
      <c r="G80" s="14">
        <f>[1]会理!F84</f>
        <v>66683</v>
      </c>
      <c r="H80" s="14">
        <f>[1]信泰!F80</f>
        <v>74151</v>
      </c>
      <c r="I80" s="14">
        <f t="shared" si="2"/>
        <v>66683</v>
      </c>
      <c r="J80" s="11" t="str" cm="1">
        <f t="array" ref="J80">_xlfn.TEXTJOIN(",",TRUE,(IF(F80:H80=MIN(F80:H80),$F$3:$H$3,"")))</f>
        <v>2</v>
      </c>
      <c r="K80" s="15">
        <f t="shared" si="3"/>
        <v>1</v>
      </c>
      <c r="L80" s="16" t="str" cm="1">
        <f t="array" ref="L80">_xlfn.TEXTJOIN(",",TRUE,(IF(F80:H80=MAX(F80:H80),$F$3:$H$3,"")))</f>
        <v>3</v>
      </c>
      <c r="M80" s="17" t="s">
        <v>13</v>
      </c>
      <c r="N80" s="18" t="s">
        <v>12</v>
      </c>
      <c r="O80" s="17" t="s">
        <v>14</v>
      </c>
    </row>
    <row r="81" s="1" customFormat="1" ht="15.75" spans="1:15">
      <c r="A81" s="8" t="s">
        <v>40</v>
      </c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</row>
    <row r="82" s="1" customFormat="1" ht="28.5" spans="1:15">
      <c r="A82" s="8" t="s">
        <v>2</v>
      </c>
      <c r="B82" s="9" t="s">
        <v>3</v>
      </c>
      <c r="C82" s="9"/>
      <c r="D82" s="9"/>
      <c r="E82" s="9" t="s">
        <v>4</v>
      </c>
      <c r="F82" s="14" t="str">
        <f>[1]桐城天宇!F82</f>
        <v>投标报价</v>
      </c>
      <c r="G82" s="14"/>
      <c r="H82" s="14"/>
      <c r="I82" s="14"/>
      <c r="J82" s="11"/>
      <c r="K82" s="15"/>
      <c r="L82" s="16"/>
      <c r="M82" s="17"/>
      <c r="N82" s="18"/>
      <c r="O82" s="17"/>
    </row>
    <row r="83" s="1" customFormat="1" ht="58.5" spans="1:15">
      <c r="A83" s="8"/>
      <c r="B83" s="9" t="s">
        <v>41</v>
      </c>
      <c r="C83" s="9" t="s">
        <v>42</v>
      </c>
      <c r="D83" s="9"/>
      <c r="E83" s="9" t="s">
        <v>11</v>
      </c>
      <c r="F83" s="14" t="str">
        <f>[1]桐城天宇!F83</f>
        <v>（不含税，元/根）</v>
      </c>
      <c r="G83" s="14"/>
      <c r="H83" s="14"/>
      <c r="I83" s="14"/>
      <c r="J83" s="11"/>
      <c r="K83" s="15"/>
      <c r="L83" s="16"/>
      <c r="M83" s="17"/>
      <c r="N83" s="18"/>
      <c r="O83" s="17"/>
    </row>
    <row r="84" s="1" customFormat="1" spans="1:15">
      <c r="A84" s="8">
        <v>1</v>
      </c>
      <c r="B84" s="9" t="s">
        <v>43</v>
      </c>
      <c r="C84" s="9" t="s">
        <v>44</v>
      </c>
      <c r="D84" s="9"/>
      <c r="E84" s="14">
        <v>182</v>
      </c>
      <c r="F84" s="14">
        <f>[1]桐城天宇!F84</f>
        <v>163.8</v>
      </c>
      <c r="G84" s="14">
        <f>[1]会理!F89</f>
        <v>173</v>
      </c>
      <c r="H84" s="14">
        <f>[1]信泰!F84</f>
        <v>180.18</v>
      </c>
      <c r="I84" s="14">
        <f t="shared" ref="I84:I147" si="4">MIN(F84:H84)</f>
        <v>163.8</v>
      </c>
      <c r="J84" s="11" t="str" cm="1">
        <f t="array" ref="J84">_xlfn.TEXTJOIN(",",TRUE,(IF(F84:H84=MIN(F84:H84),$F$3:$H$3,"")))</f>
        <v>1</v>
      </c>
      <c r="K84" s="15">
        <f t="shared" ref="K84:K147" si="5">6-J84-L84</f>
        <v>2</v>
      </c>
      <c r="L84" s="16" t="str" cm="1">
        <f t="array" ref="L84">_xlfn.TEXTJOIN(",",TRUE,(IF(F84:H84=MAX(F84:H84),$F$3:$H$3,"")))</f>
        <v>3</v>
      </c>
      <c r="M84" s="17" t="s">
        <v>12</v>
      </c>
      <c r="N84" s="18" t="s">
        <v>13</v>
      </c>
      <c r="O84" s="17" t="s">
        <v>14</v>
      </c>
    </row>
    <row r="85" s="1" customFormat="1" spans="1:15">
      <c r="A85" s="8">
        <v>2</v>
      </c>
      <c r="B85" s="9"/>
      <c r="C85" s="9" t="s">
        <v>45</v>
      </c>
      <c r="D85" s="9"/>
      <c r="E85" s="14">
        <v>195</v>
      </c>
      <c r="F85" s="14">
        <f>[1]桐城天宇!F85</f>
        <v>175.5</v>
      </c>
      <c r="G85" s="14">
        <f>[1]会理!F90</f>
        <v>184</v>
      </c>
      <c r="H85" s="14">
        <f>[1]信泰!F85</f>
        <v>193.05</v>
      </c>
      <c r="I85" s="14">
        <f t="shared" si="4"/>
        <v>175.5</v>
      </c>
      <c r="J85" s="11" t="str" cm="1">
        <f t="array" ref="J85">_xlfn.TEXTJOIN(",",TRUE,(IF(F85:H85=MIN(F85:H85),$F$3:$H$3,"")))</f>
        <v>1</v>
      </c>
      <c r="K85" s="15">
        <f t="shared" si="5"/>
        <v>2</v>
      </c>
      <c r="L85" s="16" t="str" cm="1">
        <f t="array" ref="L85">_xlfn.TEXTJOIN(",",TRUE,(IF(F85:H85=MAX(F85:H85),$F$3:$H$3,"")))</f>
        <v>3</v>
      </c>
      <c r="M85" s="17" t="s">
        <v>12</v>
      </c>
      <c r="N85" s="18" t="s">
        <v>13</v>
      </c>
      <c r="O85" s="17" t="s">
        <v>14</v>
      </c>
    </row>
    <row r="86" s="1" customFormat="1" spans="1:15">
      <c r="A86" s="8">
        <v>3</v>
      </c>
      <c r="B86" s="9"/>
      <c r="C86" s="9" t="s">
        <v>46</v>
      </c>
      <c r="D86" s="9"/>
      <c r="E86" s="14">
        <v>277</v>
      </c>
      <c r="F86" s="14">
        <f>[1]桐城天宇!F86</f>
        <v>249.3</v>
      </c>
      <c r="G86" s="14">
        <f>[1]会理!F91</f>
        <v>270</v>
      </c>
      <c r="H86" s="14">
        <f>[1]信泰!F86</f>
        <v>274.23</v>
      </c>
      <c r="I86" s="14">
        <f t="shared" si="4"/>
        <v>249.3</v>
      </c>
      <c r="J86" s="11" t="str" cm="1">
        <f t="array" ref="J86">_xlfn.TEXTJOIN(",",TRUE,(IF(F86:H86=MIN(F86:H86),$F$3:$H$3,"")))</f>
        <v>1</v>
      </c>
      <c r="K86" s="15">
        <f t="shared" si="5"/>
        <v>2</v>
      </c>
      <c r="L86" s="16" t="str" cm="1">
        <f t="array" ref="L86">_xlfn.TEXTJOIN(",",TRUE,(IF(F86:H86=MAX(F86:H86),$F$3:$H$3,"")))</f>
        <v>3</v>
      </c>
      <c r="M86" s="17" t="s">
        <v>12</v>
      </c>
      <c r="N86" s="18" t="s">
        <v>13</v>
      </c>
      <c r="O86" s="17" t="s">
        <v>14</v>
      </c>
    </row>
    <row r="87" s="1" customFormat="1" spans="1:15">
      <c r="A87" s="8">
        <v>4</v>
      </c>
      <c r="B87" s="9"/>
      <c r="C87" s="9" t="s">
        <v>47</v>
      </c>
      <c r="D87" s="9"/>
      <c r="E87" s="14">
        <v>324</v>
      </c>
      <c r="F87" s="14">
        <f>[1]桐城天宇!F87</f>
        <v>291.6</v>
      </c>
      <c r="G87" s="14">
        <f>[1]会理!F92</f>
        <v>310</v>
      </c>
      <c r="H87" s="14">
        <f>[1]信泰!F87</f>
        <v>320.76</v>
      </c>
      <c r="I87" s="14">
        <f t="shared" si="4"/>
        <v>291.6</v>
      </c>
      <c r="J87" s="11" t="str" cm="1">
        <f t="array" ref="J87">_xlfn.TEXTJOIN(",",TRUE,(IF(F87:H87=MIN(F87:H87),$F$3:$H$3,"")))</f>
        <v>1</v>
      </c>
      <c r="K87" s="15">
        <f t="shared" si="5"/>
        <v>2</v>
      </c>
      <c r="L87" s="16" t="str" cm="1">
        <f t="array" ref="L87">_xlfn.TEXTJOIN(",",TRUE,(IF(F87:H87=MAX(F87:H87),$F$3:$H$3,"")))</f>
        <v>3</v>
      </c>
      <c r="M87" s="17" t="s">
        <v>12</v>
      </c>
      <c r="N87" s="18" t="s">
        <v>13</v>
      </c>
      <c r="O87" s="17" t="s">
        <v>14</v>
      </c>
    </row>
    <row r="88" s="1" customFormat="1" spans="1:15">
      <c r="A88" s="8">
        <v>5</v>
      </c>
      <c r="B88" s="9"/>
      <c r="C88" s="9" t="s">
        <v>48</v>
      </c>
      <c r="D88" s="9"/>
      <c r="E88" s="14">
        <v>358</v>
      </c>
      <c r="F88" s="14">
        <f>[1]桐城天宇!F88</f>
        <v>322.2</v>
      </c>
      <c r="G88" s="14">
        <f>[1]会理!F93</f>
        <v>350</v>
      </c>
      <c r="H88" s="14">
        <f>[1]信泰!F88</f>
        <v>354.42</v>
      </c>
      <c r="I88" s="14">
        <f t="shared" si="4"/>
        <v>322.2</v>
      </c>
      <c r="J88" s="11" t="str" cm="1">
        <f t="array" ref="J88">_xlfn.TEXTJOIN(",",TRUE,(IF(F88:H88=MIN(F88:H88),$F$3:$H$3,"")))</f>
        <v>1</v>
      </c>
      <c r="K88" s="15">
        <f t="shared" si="5"/>
        <v>2</v>
      </c>
      <c r="L88" s="16" t="str" cm="1">
        <f t="array" ref="L88">_xlfn.TEXTJOIN(",",TRUE,(IF(F88:H88=MAX(F88:H88),$F$3:$H$3,"")))</f>
        <v>3</v>
      </c>
      <c r="M88" s="17" t="s">
        <v>12</v>
      </c>
      <c r="N88" s="18" t="s">
        <v>13</v>
      </c>
      <c r="O88" s="17" t="s">
        <v>14</v>
      </c>
    </row>
    <row r="89" s="1" customFormat="1" spans="1:15">
      <c r="A89" s="8">
        <v>6</v>
      </c>
      <c r="B89" s="9"/>
      <c r="C89" s="9" t="s">
        <v>49</v>
      </c>
      <c r="D89" s="9"/>
      <c r="E89" s="14">
        <v>405</v>
      </c>
      <c r="F89" s="14">
        <f>[1]桐城天宇!F89</f>
        <v>364.5</v>
      </c>
      <c r="G89" s="14">
        <f>[1]会理!F94</f>
        <v>390</v>
      </c>
      <c r="H89" s="14">
        <f>[1]信泰!F89</f>
        <v>400.95</v>
      </c>
      <c r="I89" s="14">
        <f t="shared" si="4"/>
        <v>364.5</v>
      </c>
      <c r="J89" s="11" t="str" cm="1">
        <f t="array" ref="J89">_xlfn.TEXTJOIN(",",TRUE,(IF(F89:H89=MIN(F89:H89),$F$3:$H$3,"")))</f>
        <v>1</v>
      </c>
      <c r="K89" s="15">
        <f t="shared" si="5"/>
        <v>2</v>
      </c>
      <c r="L89" s="16" t="str" cm="1">
        <f t="array" ref="L89">_xlfn.TEXTJOIN(",",TRUE,(IF(F89:H89=MAX(F89:H89),$F$3:$H$3,"")))</f>
        <v>3</v>
      </c>
      <c r="M89" s="17" t="s">
        <v>12</v>
      </c>
      <c r="N89" s="18" t="s">
        <v>13</v>
      </c>
      <c r="O89" s="17" t="s">
        <v>14</v>
      </c>
    </row>
    <row r="90" s="1" customFormat="1" spans="1:15">
      <c r="A90" s="8">
        <v>7</v>
      </c>
      <c r="B90" s="9"/>
      <c r="C90" s="9" t="s">
        <v>50</v>
      </c>
      <c r="D90" s="9"/>
      <c r="E90" s="14">
        <v>446</v>
      </c>
      <c r="F90" s="14">
        <f>[1]桐城天宇!F90</f>
        <v>401.4</v>
      </c>
      <c r="G90" s="14">
        <f>[1]会理!F95</f>
        <v>436</v>
      </c>
      <c r="H90" s="14">
        <f>[1]信泰!F90</f>
        <v>441.54</v>
      </c>
      <c r="I90" s="14">
        <f t="shared" si="4"/>
        <v>401.4</v>
      </c>
      <c r="J90" s="11" t="str" cm="1">
        <f t="array" ref="J90">_xlfn.TEXTJOIN(",",TRUE,(IF(F90:H90=MIN(F90:H90),$F$3:$H$3,"")))</f>
        <v>1</v>
      </c>
      <c r="K90" s="15">
        <f t="shared" si="5"/>
        <v>2</v>
      </c>
      <c r="L90" s="16" t="str" cm="1">
        <f t="array" ref="L90">_xlfn.TEXTJOIN(",",TRUE,(IF(F90:H90=MAX(F90:H90),$F$3:$H$3,"")))</f>
        <v>3</v>
      </c>
      <c r="M90" s="17" t="s">
        <v>12</v>
      </c>
      <c r="N90" s="18" t="s">
        <v>13</v>
      </c>
      <c r="O90" s="17" t="s">
        <v>14</v>
      </c>
    </row>
    <row r="91" s="1" customFormat="1" spans="1:15">
      <c r="A91" s="8">
        <v>8</v>
      </c>
      <c r="B91" s="9"/>
      <c r="C91" s="9" t="s">
        <v>51</v>
      </c>
      <c r="D91" s="9"/>
      <c r="E91" s="14">
        <v>512</v>
      </c>
      <c r="F91" s="14">
        <f>[1]桐城天宇!F91</f>
        <v>460.8</v>
      </c>
      <c r="G91" s="14">
        <f>[1]会理!F96</f>
        <v>500</v>
      </c>
      <c r="H91" s="14">
        <f>[1]信泰!F91</f>
        <v>506.88</v>
      </c>
      <c r="I91" s="14">
        <f t="shared" si="4"/>
        <v>460.8</v>
      </c>
      <c r="J91" s="11" t="str" cm="1">
        <f t="array" ref="J91">_xlfn.TEXTJOIN(",",TRUE,(IF(F91:H91=MIN(F91:H91),$F$3:$H$3,"")))</f>
        <v>1</v>
      </c>
      <c r="K91" s="15">
        <f t="shared" si="5"/>
        <v>2</v>
      </c>
      <c r="L91" s="16" t="str" cm="1">
        <f t="array" ref="L91">_xlfn.TEXTJOIN(",",TRUE,(IF(F91:H91=MAX(F91:H91),$F$3:$H$3,"")))</f>
        <v>3</v>
      </c>
      <c r="M91" s="17" t="s">
        <v>12</v>
      </c>
      <c r="N91" s="18" t="s">
        <v>13</v>
      </c>
      <c r="O91" s="17" t="s">
        <v>14</v>
      </c>
    </row>
    <row r="92" s="1" customFormat="1" spans="1:15">
      <c r="A92" s="8">
        <v>9</v>
      </c>
      <c r="B92" s="9"/>
      <c r="C92" s="9" t="s">
        <v>52</v>
      </c>
      <c r="D92" s="9"/>
      <c r="E92" s="14">
        <v>555</v>
      </c>
      <c r="F92" s="14">
        <f>[1]桐城天宇!F92</f>
        <v>499.5</v>
      </c>
      <c r="G92" s="14">
        <f>[1]会理!F97</f>
        <v>546</v>
      </c>
      <c r="H92" s="14">
        <f>[1]信泰!F92</f>
        <v>549.45</v>
      </c>
      <c r="I92" s="14">
        <f t="shared" si="4"/>
        <v>499.5</v>
      </c>
      <c r="J92" s="11" t="str" cm="1">
        <f t="array" ref="J92">_xlfn.TEXTJOIN(",",TRUE,(IF(F92:H92=MIN(F92:H92),$F$3:$H$3,"")))</f>
        <v>1</v>
      </c>
      <c r="K92" s="15">
        <f t="shared" si="5"/>
        <v>2</v>
      </c>
      <c r="L92" s="16" t="str" cm="1">
        <f t="array" ref="L92">_xlfn.TEXTJOIN(",",TRUE,(IF(F92:H92=MAX(F92:H92),$F$3:$H$3,"")))</f>
        <v>3</v>
      </c>
      <c r="M92" s="17" t="s">
        <v>12</v>
      </c>
      <c r="N92" s="18" t="s">
        <v>13</v>
      </c>
      <c r="O92" s="17" t="s">
        <v>14</v>
      </c>
    </row>
    <row r="93" s="1" customFormat="1" spans="1:15">
      <c r="A93" s="8">
        <v>10</v>
      </c>
      <c r="B93" s="9"/>
      <c r="C93" s="9" t="s">
        <v>53</v>
      </c>
      <c r="D93" s="9"/>
      <c r="E93" s="14">
        <v>610</v>
      </c>
      <c r="F93" s="14">
        <f>[1]桐城天宇!F93</f>
        <v>549</v>
      </c>
      <c r="G93" s="14">
        <f>[1]会理!F98</f>
        <v>600</v>
      </c>
      <c r="H93" s="14">
        <f>[1]信泰!F93</f>
        <v>603.9</v>
      </c>
      <c r="I93" s="14">
        <f t="shared" si="4"/>
        <v>549</v>
      </c>
      <c r="J93" s="11" t="str" cm="1">
        <f t="array" ref="J93">_xlfn.TEXTJOIN(",",TRUE,(IF(F93:H93=MIN(F93:H93),$F$3:$H$3,"")))</f>
        <v>1</v>
      </c>
      <c r="K93" s="15">
        <f t="shared" si="5"/>
        <v>2</v>
      </c>
      <c r="L93" s="16" t="str" cm="1">
        <f t="array" ref="L93">_xlfn.TEXTJOIN(",",TRUE,(IF(F93:H93=MAX(F93:H93),$F$3:$H$3,"")))</f>
        <v>3</v>
      </c>
      <c r="M93" s="17" t="s">
        <v>12</v>
      </c>
      <c r="N93" s="18" t="s">
        <v>13</v>
      </c>
      <c r="O93" s="17" t="s">
        <v>14</v>
      </c>
    </row>
    <row r="94" s="1" customFormat="1" spans="1:15">
      <c r="A94" s="8">
        <v>11</v>
      </c>
      <c r="B94" s="9"/>
      <c r="C94" s="9" t="s">
        <v>54</v>
      </c>
      <c r="D94" s="9"/>
      <c r="E94" s="14">
        <v>664</v>
      </c>
      <c r="F94" s="14">
        <f>[1]桐城天宇!F94</f>
        <v>597.6</v>
      </c>
      <c r="G94" s="14">
        <f>[1]会理!F99</f>
        <v>654</v>
      </c>
      <c r="H94" s="14">
        <f>[1]信泰!F94</f>
        <v>657.36</v>
      </c>
      <c r="I94" s="14">
        <f t="shared" si="4"/>
        <v>597.6</v>
      </c>
      <c r="J94" s="11" t="str" cm="1">
        <f t="array" ref="J94">_xlfn.TEXTJOIN(",",TRUE,(IF(F94:H94=MIN(F94:H94),$F$3:$H$3,"")))</f>
        <v>1</v>
      </c>
      <c r="K94" s="15">
        <f t="shared" si="5"/>
        <v>2</v>
      </c>
      <c r="L94" s="16" t="str" cm="1">
        <f t="array" ref="L94">_xlfn.TEXTJOIN(",",TRUE,(IF(F94:H94=MAX(F94:H94),$F$3:$H$3,"")))</f>
        <v>3</v>
      </c>
      <c r="M94" s="17" t="s">
        <v>12</v>
      </c>
      <c r="N94" s="18" t="s">
        <v>13</v>
      </c>
      <c r="O94" s="17" t="s">
        <v>14</v>
      </c>
    </row>
    <row r="95" s="1" customFormat="1" spans="1:15">
      <c r="A95" s="8">
        <v>12</v>
      </c>
      <c r="B95" s="9"/>
      <c r="C95" s="9" t="s">
        <v>55</v>
      </c>
      <c r="D95" s="9"/>
      <c r="E95" s="14">
        <v>720</v>
      </c>
      <c r="F95" s="14">
        <f>[1]桐城天宇!F95</f>
        <v>648</v>
      </c>
      <c r="G95" s="14">
        <f>[1]会理!F100</f>
        <v>710</v>
      </c>
      <c r="H95" s="14">
        <f>[1]信泰!F95</f>
        <v>712.8</v>
      </c>
      <c r="I95" s="14">
        <f t="shared" si="4"/>
        <v>648</v>
      </c>
      <c r="J95" s="11" t="str" cm="1">
        <f t="array" ref="J95">_xlfn.TEXTJOIN(",",TRUE,(IF(F95:H95=MIN(F95:H95),$F$3:$H$3,"")))</f>
        <v>1</v>
      </c>
      <c r="K95" s="15">
        <f t="shared" si="5"/>
        <v>2</v>
      </c>
      <c r="L95" s="16" t="str" cm="1">
        <f t="array" ref="L95">_xlfn.TEXTJOIN(",",TRUE,(IF(F95:H95=MAX(F95:H95),$F$3:$H$3,"")))</f>
        <v>3</v>
      </c>
      <c r="M95" s="17" t="s">
        <v>12</v>
      </c>
      <c r="N95" s="18" t="s">
        <v>13</v>
      </c>
      <c r="O95" s="17" t="s">
        <v>14</v>
      </c>
    </row>
    <row r="96" s="1" customFormat="1" spans="1:15">
      <c r="A96" s="8">
        <v>13</v>
      </c>
      <c r="B96" s="9"/>
      <c r="C96" s="9" t="s">
        <v>56</v>
      </c>
      <c r="D96" s="9"/>
      <c r="E96" s="14">
        <v>779</v>
      </c>
      <c r="F96" s="14">
        <f>[1]桐城天宇!F96</f>
        <v>701.1</v>
      </c>
      <c r="G96" s="14">
        <f>[1]会理!F101</f>
        <v>765</v>
      </c>
      <c r="H96" s="14">
        <f>[1]信泰!F96</f>
        <v>771.21</v>
      </c>
      <c r="I96" s="14">
        <f t="shared" si="4"/>
        <v>701.1</v>
      </c>
      <c r="J96" s="11" t="str" cm="1">
        <f t="array" ref="J96">_xlfn.TEXTJOIN(",",TRUE,(IF(F96:H96=MIN(F96:H96),$F$3:$H$3,"")))</f>
        <v>1</v>
      </c>
      <c r="K96" s="15">
        <f t="shared" si="5"/>
        <v>2</v>
      </c>
      <c r="L96" s="16" t="str" cm="1">
        <f t="array" ref="L96">_xlfn.TEXTJOIN(",",TRUE,(IF(F96:H96=MAX(F96:H96),$F$3:$H$3,"")))</f>
        <v>3</v>
      </c>
      <c r="M96" s="17" t="s">
        <v>12</v>
      </c>
      <c r="N96" s="18" t="s">
        <v>13</v>
      </c>
      <c r="O96" s="17" t="s">
        <v>14</v>
      </c>
    </row>
    <row r="97" s="1" customFormat="1" spans="1:15">
      <c r="A97" s="8">
        <v>14</v>
      </c>
      <c r="B97" s="9"/>
      <c r="C97" s="9" t="s">
        <v>57</v>
      </c>
      <c r="D97" s="9"/>
      <c r="E97" s="14">
        <v>842</v>
      </c>
      <c r="F97" s="14">
        <f>[1]桐城天宇!F97</f>
        <v>757.8</v>
      </c>
      <c r="G97" s="14">
        <f>[1]会理!F102</f>
        <v>830</v>
      </c>
      <c r="H97" s="14">
        <f>[1]信泰!F97</f>
        <v>833.58</v>
      </c>
      <c r="I97" s="14">
        <f t="shared" si="4"/>
        <v>757.8</v>
      </c>
      <c r="J97" s="11" t="str" cm="1">
        <f t="array" ref="J97">_xlfn.TEXTJOIN(",",TRUE,(IF(F97:H97=MIN(F97:H97),$F$3:$H$3,"")))</f>
        <v>1</v>
      </c>
      <c r="K97" s="15">
        <f t="shared" si="5"/>
        <v>2</v>
      </c>
      <c r="L97" s="16" t="str" cm="1">
        <f t="array" ref="L97">_xlfn.TEXTJOIN(",",TRUE,(IF(F97:H97=MAX(F97:H97),$F$3:$H$3,"")))</f>
        <v>3</v>
      </c>
      <c r="M97" s="17" t="s">
        <v>12</v>
      </c>
      <c r="N97" s="18" t="s">
        <v>13</v>
      </c>
      <c r="O97" s="17" t="s">
        <v>14</v>
      </c>
    </row>
    <row r="98" s="1" customFormat="1" spans="1:15">
      <c r="A98" s="8">
        <v>15</v>
      </c>
      <c r="B98" s="9"/>
      <c r="C98" s="9" t="s">
        <v>58</v>
      </c>
      <c r="D98" s="9"/>
      <c r="E98" s="14">
        <v>921</v>
      </c>
      <c r="F98" s="14">
        <f>[1]桐城天宇!F98</f>
        <v>828.9</v>
      </c>
      <c r="G98" s="14">
        <f>[1]会理!F103</f>
        <v>910</v>
      </c>
      <c r="H98" s="14">
        <f>[1]信泰!F98</f>
        <v>911.79</v>
      </c>
      <c r="I98" s="14">
        <f t="shared" si="4"/>
        <v>828.9</v>
      </c>
      <c r="J98" s="11" t="str" cm="1">
        <f t="array" ref="J98">_xlfn.TEXTJOIN(",",TRUE,(IF(F98:H98=MIN(F98:H98),$F$3:$H$3,"")))</f>
        <v>1</v>
      </c>
      <c r="K98" s="15">
        <f t="shared" si="5"/>
        <v>2</v>
      </c>
      <c r="L98" s="16" t="str" cm="1">
        <f t="array" ref="L98">_xlfn.TEXTJOIN(",",TRUE,(IF(F98:H98=MAX(F98:H98),$F$3:$H$3,"")))</f>
        <v>3</v>
      </c>
      <c r="M98" s="17" t="s">
        <v>12</v>
      </c>
      <c r="N98" s="18" t="s">
        <v>13</v>
      </c>
      <c r="O98" s="17" t="s">
        <v>14</v>
      </c>
    </row>
    <row r="99" s="1" customFormat="1" spans="1:15">
      <c r="A99" s="8">
        <v>16</v>
      </c>
      <c r="B99" s="9"/>
      <c r="C99" s="9" t="s">
        <v>59</v>
      </c>
      <c r="D99" s="9"/>
      <c r="E99" s="14">
        <v>1038</v>
      </c>
      <c r="F99" s="14">
        <f>[1]桐城天宇!F99</f>
        <v>934.2</v>
      </c>
      <c r="G99" s="14">
        <f>[1]会理!F104</f>
        <v>1024</v>
      </c>
      <c r="H99" s="14">
        <f>[1]信泰!F99</f>
        <v>1027.62</v>
      </c>
      <c r="I99" s="14">
        <f t="shared" si="4"/>
        <v>934.2</v>
      </c>
      <c r="J99" s="11" t="str" cm="1">
        <f t="array" ref="J99">_xlfn.TEXTJOIN(",",TRUE,(IF(F99:H99=MIN(F99:H99),$F$3:$H$3,"")))</f>
        <v>1</v>
      </c>
      <c r="K99" s="15">
        <f t="shared" si="5"/>
        <v>2</v>
      </c>
      <c r="L99" s="16" t="str" cm="1">
        <f t="array" ref="L99">_xlfn.TEXTJOIN(",",TRUE,(IF(F99:H99=MAX(F99:H99),$F$3:$H$3,"")))</f>
        <v>3</v>
      </c>
      <c r="M99" s="17" t="s">
        <v>12</v>
      </c>
      <c r="N99" s="18" t="s">
        <v>13</v>
      </c>
      <c r="O99" s="17" t="s">
        <v>14</v>
      </c>
    </row>
    <row r="100" s="1" customFormat="1" spans="1:15">
      <c r="A100" s="8">
        <v>17</v>
      </c>
      <c r="B100" s="9" t="s">
        <v>37</v>
      </c>
      <c r="C100" s="9" t="s">
        <v>44</v>
      </c>
      <c r="D100" s="9"/>
      <c r="E100" s="14">
        <v>284</v>
      </c>
      <c r="F100" s="14">
        <f>[1]桐城天宇!F100</f>
        <v>255.6</v>
      </c>
      <c r="G100" s="14">
        <f>[1]会理!F105</f>
        <v>280</v>
      </c>
      <c r="H100" s="14">
        <f>[1]信泰!F100</f>
        <v>281.16</v>
      </c>
      <c r="I100" s="14">
        <f t="shared" si="4"/>
        <v>255.6</v>
      </c>
      <c r="J100" s="11" t="str" cm="1">
        <f t="array" ref="J100">_xlfn.TEXTJOIN(",",TRUE,(IF(F100:H100=MIN(F100:H100),$F$3:$H$3,"")))</f>
        <v>1</v>
      </c>
      <c r="K100" s="15">
        <f t="shared" si="5"/>
        <v>2</v>
      </c>
      <c r="L100" s="16" t="str" cm="1">
        <f t="array" ref="L100">_xlfn.TEXTJOIN(",",TRUE,(IF(F100:H100=MAX(F100:H100),$F$3:$H$3,"")))</f>
        <v>3</v>
      </c>
      <c r="M100" s="17" t="s">
        <v>12</v>
      </c>
      <c r="N100" s="18" t="s">
        <v>13</v>
      </c>
      <c r="O100" s="17" t="s">
        <v>14</v>
      </c>
    </row>
    <row r="101" s="1" customFormat="1" spans="1:15">
      <c r="A101" s="8">
        <v>18</v>
      </c>
      <c r="B101" s="9"/>
      <c r="C101" s="9" t="s">
        <v>45</v>
      </c>
      <c r="D101" s="9"/>
      <c r="E101" s="14">
        <v>331</v>
      </c>
      <c r="F101" s="14">
        <f>[1]桐城天宇!F101</f>
        <v>297.9</v>
      </c>
      <c r="G101" s="14">
        <f>[1]会理!F106</f>
        <v>310</v>
      </c>
      <c r="H101" s="14">
        <f>[1]信泰!F101</f>
        <v>327.69</v>
      </c>
      <c r="I101" s="14">
        <f t="shared" si="4"/>
        <v>297.9</v>
      </c>
      <c r="J101" s="11" t="str" cm="1">
        <f t="array" ref="J101">_xlfn.TEXTJOIN(",",TRUE,(IF(F101:H101=MIN(F101:H101),$F$3:$H$3,"")))</f>
        <v>1</v>
      </c>
      <c r="K101" s="15">
        <f t="shared" si="5"/>
        <v>2</v>
      </c>
      <c r="L101" s="16" t="str" cm="1">
        <f t="array" ref="L101">_xlfn.TEXTJOIN(",",TRUE,(IF(F101:H101=MAX(F101:H101),$F$3:$H$3,"")))</f>
        <v>3</v>
      </c>
      <c r="M101" s="17" t="s">
        <v>12</v>
      </c>
      <c r="N101" s="18" t="s">
        <v>13</v>
      </c>
      <c r="O101" s="17" t="s">
        <v>14</v>
      </c>
    </row>
    <row r="102" s="1" customFormat="1" spans="1:15">
      <c r="A102" s="8">
        <v>19</v>
      </c>
      <c r="B102" s="9"/>
      <c r="C102" s="9" t="s">
        <v>46</v>
      </c>
      <c r="D102" s="9"/>
      <c r="E102" s="14">
        <v>396</v>
      </c>
      <c r="F102" s="14">
        <f>[1]桐城天宇!F102</f>
        <v>356.4</v>
      </c>
      <c r="G102" s="14">
        <f>[1]会理!F107</f>
        <v>390</v>
      </c>
      <c r="H102" s="14">
        <f>[1]信泰!F102</f>
        <v>392.04</v>
      </c>
      <c r="I102" s="14">
        <f t="shared" si="4"/>
        <v>356.4</v>
      </c>
      <c r="J102" s="11" t="str" cm="1">
        <f t="array" ref="J102">_xlfn.TEXTJOIN(",",TRUE,(IF(F102:H102=MIN(F102:H102),$F$3:$H$3,"")))</f>
        <v>1</v>
      </c>
      <c r="K102" s="15">
        <f t="shared" si="5"/>
        <v>2</v>
      </c>
      <c r="L102" s="16" t="str" cm="1">
        <f t="array" ref="L102">_xlfn.TEXTJOIN(",",TRUE,(IF(F102:H102=MAX(F102:H102),$F$3:$H$3,"")))</f>
        <v>3</v>
      </c>
      <c r="M102" s="17" t="s">
        <v>12</v>
      </c>
      <c r="N102" s="18" t="s">
        <v>13</v>
      </c>
      <c r="O102" s="17" t="s">
        <v>14</v>
      </c>
    </row>
    <row r="103" s="1" customFormat="1" spans="1:15">
      <c r="A103" s="8">
        <v>20</v>
      </c>
      <c r="B103" s="9"/>
      <c r="C103" s="9" t="s">
        <v>47</v>
      </c>
      <c r="D103" s="9"/>
      <c r="E103" s="14">
        <v>468</v>
      </c>
      <c r="F103" s="14">
        <f>[1]桐城天宇!F103</f>
        <v>421.2</v>
      </c>
      <c r="G103" s="14">
        <f>[1]会理!F108</f>
        <v>458</v>
      </c>
      <c r="H103" s="14">
        <f>[1]信泰!F103</f>
        <v>463.32</v>
      </c>
      <c r="I103" s="14">
        <f t="shared" si="4"/>
        <v>421.2</v>
      </c>
      <c r="J103" s="11" t="str" cm="1">
        <f t="array" ref="J103">_xlfn.TEXTJOIN(",",TRUE,(IF(F103:H103=MIN(F103:H103),$F$3:$H$3,"")))</f>
        <v>1</v>
      </c>
      <c r="K103" s="15">
        <f t="shared" si="5"/>
        <v>2</v>
      </c>
      <c r="L103" s="16" t="str" cm="1">
        <f t="array" ref="L103">_xlfn.TEXTJOIN(",",TRUE,(IF(F103:H103=MAX(F103:H103),$F$3:$H$3,"")))</f>
        <v>3</v>
      </c>
      <c r="M103" s="17" t="s">
        <v>12</v>
      </c>
      <c r="N103" s="18" t="s">
        <v>13</v>
      </c>
      <c r="O103" s="17" t="s">
        <v>14</v>
      </c>
    </row>
    <row r="104" s="1" customFormat="1" spans="1:15">
      <c r="A104" s="8">
        <v>21</v>
      </c>
      <c r="B104" s="9"/>
      <c r="C104" s="9" t="s">
        <v>48</v>
      </c>
      <c r="D104" s="9"/>
      <c r="E104" s="14">
        <v>510</v>
      </c>
      <c r="F104" s="14">
        <f>[1]桐城天宇!F104</f>
        <v>459</v>
      </c>
      <c r="G104" s="14">
        <f>[1]会理!F109</f>
        <v>500</v>
      </c>
      <c r="H104" s="14">
        <f>[1]信泰!F104</f>
        <v>504.9</v>
      </c>
      <c r="I104" s="14">
        <f t="shared" si="4"/>
        <v>459</v>
      </c>
      <c r="J104" s="11" t="str" cm="1">
        <f t="array" ref="J104">_xlfn.TEXTJOIN(",",TRUE,(IF(F104:H104=MIN(F104:H104),$F$3:$H$3,"")))</f>
        <v>1</v>
      </c>
      <c r="K104" s="15">
        <f t="shared" si="5"/>
        <v>2</v>
      </c>
      <c r="L104" s="16" t="str" cm="1">
        <f t="array" ref="L104">_xlfn.TEXTJOIN(",",TRUE,(IF(F104:H104=MAX(F104:H104),$F$3:$H$3,"")))</f>
        <v>3</v>
      </c>
      <c r="M104" s="17" t="s">
        <v>12</v>
      </c>
      <c r="N104" s="18" t="s">
        <v>13</v>
      </c>
      <c r="O104" s="17" t="s">
        <v>14</v>
      </c>
    </row>
    <row r="105" s="1" customFormat="1" spans="1:15">
      <c r="A105" s="8">
        <v>22</v>
      </c>
      <c r="B105" s="9"/>
      <c r="C105" s="9" t="s">
        <v>49</v>
      </c>
      <c r="D105" s="9"/>
      <c r="E105" s="14">
        <v>619</v>
      </c>
      <c r="F105" s="14">
        <f>[1]桐城天宇!F105</f>
        <v>557.1</v>
      </c>
      <c r="G105" s="14">
        <f>[1]会理!F110</f>
        <v>610</v>
      </c>
      <c r="H105" s="14">
        <f>[1]信泰!F105</f>
        <v>612.81</v>
      </c>
      <c r="I105" s="14">
        <f t="shared" si="4"/>
        <v>557.1</v>
      </c>
      <c r="J105" s="11" t="str" cm="1">
        <f t="array" ref="J105">_xlfn.TEXTJOIN(",",TRUE,(IF(F105:H105=MIN(F105:H105),$F$3:$H$3,"")))</f>
        <v>1</v>
      </c>
      <c r="K105" s="15">
        <f t="shared" si="5"/>
        <v>2</v>
      </c>
      <c r="L105" s="16" t="str" cm="1">
        <f t="array" ref="L105">_xlfn.TEXTJOIN(",",TRUE,(IF(F105:H105=MAX(F105:H105),$F$3:$H$3,"")))</f>
        <v>3</v>
      </c>
      <c r="M105" s="17" t="s">
        <v>12</v>
      </c>
      <c r="N105" s="18" t="s">
        <v>13</v>
      </c>
      <c r="O105" s="17" t="s">
        <v>14</v>
      </c>
    </row>
    <row r="106" s="1" customFormat="1" spans="1:15">
      <c r="A106" s="8">
        <v>23</v>
      </c>
      <c r="B106" s="9"/>
      <c r="C106" s="9" t="s">
        <v>50</v>
      </c>
      <c r="D106" s="9"/>
      <c r="E106" s="14">
        <v>645</v>
      </c>
      <c r="F106" s="14">
        <f>[1]桐城天宇!F106</f>
        <v>580.5</v>
      </c>
      <c r="G106" s="14">
        <f>[1]会理!F111</f>
        <v>630</v>
      </c>
      <c r="H106" s="14">
        <f>[1]信泰!F106</f>
        <v>638.55</v>
      </c>
      <c r="I106" s="14">
        <f t="shared" si="4"/>
        <v>580.5</v>
      </c>
      <c r="J106" s="11" t="str" cm="1">
        <f t="array" ref="J106">_xlfn.TEXTJOIN(",",TRUE,(IF(F106:H106=MIN(F106:H106),$F$3:$H$3,"")))</f>
        <v>1</v>
      </c>
      <c r="K106" s="15">
        <f t="shared" si="5"/>
        <v>2</v>
      </c>
      <c r="L106" s="16" t="str" cm="1">
        <f t="array" ref="L106">_xlfn.TEXTJOIN(",",TRUE,(IF(F106:H106=MAX(F106:H106),$F$3:$H$3,"")))</f>
        <v>3</v>
      </c>
      <c r="M106" s="17" t="s">
        <v>12</v>
      </c>
      <c r="N106" s="18" t="s">
        <v>13</v>
      </c>
      <c r="O106" s="17" t="s">
        <v>14</v>
      </c>
    </row>
    <row r="107" s="1" customFormat="1" spans="1:15">
      <c r="A107" s="8">
        <v>24</v>
      </c>
      <c r="B107" s="9"/>
      <c r="C107" s="9" t="s">
        <v>51</v>
      </c>
      <c r="D107" s="9"/>
      <c r="E107" s="14">
        <v>738</v>
      </c>
      <c r="F107" s="14">
        <f>[1]桐城天宇!F107</f>
        <v>664.2</v>
      </c>
      <c r="G107" s="14">
        <f>[1]会理!F112</f>
        <v>728</v>
      </c>
      <c r="H107" s="14">
        <f>[1]信泰!F107</f>
        <v>730.62</v>
      </c>
      <c r="I107" s="14">
        <f t="shared" si="4"/>
        <v>664.2</v>
      </c>
      <c r="J107" s="11" t="str" cm="1">
        <f t="array" ref="J107">_xlfn.TEXTJOIN(",",TRUE,(IF(F107:H107=MIN(F107:H107),$F$3:$H$3,"")))</f>
        <v>1</v>
      </c>
      <c r="K107" s="15">
        <f t="shared" si="5"/>
        <v>2</v>
      </c>
      <c r="L107" s="16" t="str" cm="1">
        <f t="array" ref="L107">_xlfn.TEXTJOIN(",",TRUE,(IF(F107:H107=MAX(F107:H107),$F$3:$H$3,"")))</f>
        <v>3</v>
      </c>
      <c r="M107" s="17" t="s">
        <v>12</v>
      </c>
      <c r="N107" s="18" t="s">
        <v>13</v>
      </c>
      <c r="O107" s="17" t="s">
        <v>14</v>
      </c>
    </row>
    <row r="108" s="1" customFormat="1" spans="1:15">
      <c r="A108" s="8">
        <v>25</v>
      </c>
      <c r="B108" s="9"/>
      <c r="C108" s="9" t="s">
        <v>52</v>
      </c>
      <c r="D108" s="9"/>
      <c r="E108" s="14">
        <v>810</v>
      </c>
      <c r="F108" s="14">
        <f>[1]桐城天宇!F108</f>
        <v>729</v>
      </c>
      <c r="G108" s="14">
        <f>[1]会理!F113</f>
        <v>795</v>
      </c>
      <c r="H108" s="14">
        <f>[1]信泰!F108</f>
        <v>801.9</v>
      </c>
      <c r="I108" s="14">
        <f t="shared" si="4"/>
        <v>729</v>
      </c>
      <c r="J108" s="11" t="str" cm="1">
        <f t="array" ref="J108">_xlfn.TEXTJOIN(",",TRUE,(IF(F108:H108=MIN(F108:H108),$F$3:$H$3,"")))</f>
        <v>1</v>
      </c>
      <c r="K108" s="15">
        <f t="shared" si="5"/>
        <v>2</v>
      </c>
      <c r="L108" s="16" t="str" cm="1">
        <f t="array" ref="L108">_xlfn.TEXTJOIN(",",TRUE,(IF(F108:H108=MAX(F108:H108),$F$3:$H$3,"")))</f>
        <v>3</v>
      </c>
      <c r="M108" s="17" t="s">
        <v>12</v>
      </c>
      <c r="N108" s="18" t="s">
        <v>13</v>
      </c>
      <c r="O108" s="17" t="s">
        <v>14</v>
      </c>
    </row>
    <row r="109" s="1" customFormat="1" spans="1:15">
      <c r="A109" s="8">
        <v>26</v>
      </c>
      <c r="B109" s="9"/>
      <c r="C109" s="9" t="s">
        <v>53</v>
      </c>
      <c r="D109" s="9"/>
      <c r="E109" s="14">
        <v>887</v>
      </c>
      <c r="F109" s="14">
        <f>[1]桐城天宇!F109</f>
        <v>798.3</v>
      </c>
      <c r="G109" s="14">
        <f>[1]会理!F114</f>
        <v>860</v>
      </c>
      <c r="H109" s="14">
        <f>[1]信泰!F109</f>
        <v>878.13</v>
      </c>
      <c r="I109" s="14">
        <f t="shared" si="4"/>
        <v>798.3</v>
      </c>
      <c r="J109" s="11" t="str" cm="1">
        <f t="array" ref="J109">_xlfn.TEXTJOIN(",",TRUE,(IF(F109:H109=MIN(F109:H109),$F$3:$H$3,"")))</f>
        <v>1</v>
      </c>
      <c r="K109" s="15">
        <f t="shared" si="5"/>
        <v>2</v>
      </c>
      <c r="L109" s="16" t="str" cm="1">
        <f t="array" ref="L109">_xlfn.TEXTJOIN(",",TRUE,(IF(F109:H109=MAX(F109:H109),$F$3:$H$3,"")))</f>
        <v>3</v>
      </c>
      <c r="M109" s="17" t="s">
        <v>12</v>
      </c>
      <c r="N109" s="18" t="s">
        <v>13</v>
      </c>
      <c r="O109" s="17" t="s">
        <v>14</v>
      </c>
    </row>
    <row r="110" s="1" customFormat="1" spans="1:15">
      <c r="A110" s="8">
        <v>27</v>
      </c>
      <c r="B110" s="9"/>
      <c r="C110" s="9" t="s">
        <v>54</v>
      </c>
      <c r="D110" s="9"/>
      <c r="E110" s="14">
        <v>898</v>
      </c>
      <c r="F110" s="14">
        <f>[1]桐城天宇!F110</f>
        <v>808.2</v>
      </c>
      <c r="G110" s="14">
        <f>[1]会理!F115</f>
        <v>870</v>
      </c>
      <c r="H110" s="14">
        <f>[1]信泰!F110</f>
        <v>889.02</v>
      </c>
      <c r="I110" s="14">
        <f t="shared" si="4"/>
        <v>808.2</v>
      </c>
      <c r="J110" s="11" t="str" cm="1">
        <f t="array" ref="J110">_xlfn.TEXTJOIN(",",TRUE,(IF(F110:H110=MIN(F110:H110),$F$3:$H$3,"")))</f>
        <v>1</v>
      </c>
      <c r="K110" s="15">
        <f t="shared" si="5"/>
        <v>2</v>
      </c>
      <c r="L110" s="16" t="str" cm="1">
        <f t="array" ref="L110">_xlfn.TEXTJOIN(",",TRUE,(IF(F110:H110=MAX(F110:H110),$F$3:$H$3,"")))</f>
        <v>3</v>
      </c>
      <c r="M110" s="17" t="s">
        <v>12</v>
      </c>
      <c r="N110" s="18" t="s">
        <v>13</v>
      </c>
      <c r="O110" s="17" t="s">
        <v>14</v>
      </c>
    </row>
    <row r="111" s="1" customFormat="1" spans="1:15">
      <c r="A111" s="8">
        <v>28</v>
      </c>
      <c r="B111" s="9"/>
      <c r="C111" s="9" t="s">
        <v>55</v>
      </c>
      <c r="D111" s="9"/>
      <c r="E111" s="14">
        <v>998</v>
      </c>
      <c r="F111" s="14">
        <f>[1]桐城天宇!F111</f>
        <v>898.2</v>
      </c>
      <c r="G111" s="14">
        <f>[1]会理!F116</f>
        <v>970</v>
      </c>
      <c r="H111" s="14">
        <f>[1]信泰!F111</f>
        <v>988.02</v>
      </c>
      <c r="I111" s="14">
        <f t="shared" si="4"/>
        <v>898.2</v>
      </c>
      <c r="J111" s="11" t="str" cm="1">
        <f t="array" ref="J111">_xlfn.TEXTJOIN(",",TRUE,(IF(F111:H111=MIN(F111:H111),$F$3:$H$3,"")))</f>
        <v>1</v>
      </c>
      <c r="K111" s="15">
        <f t="shared" si="5"/>
        <v>2</v>
      </c>
      <c r="L111" s="16" t="str" cm="1">
        <f t="array" ref="L111">_xlfn.TEXTJOIN(",",TRUE,(IF(F111:H111=MAX(F111:H111),$F$3:$H$3,"")))</f>
        <v>3</v>
      </c>
      <c r="M111" s="17" t="s">
        <v>12</v>
      </c>
      <c r="N111" s="18" t="s">
        <v>13</v>
      </c>
      <c r="O111" s="17" t="s">
        <v>14</v>
      </c>
    </row>
    <row r="112" s="1" customFormat="1" spans="1:15">
      <c r="A112" s="8">
        <v>29</v>
      </c>
      <c r="B112" s="9"/>
      <c r="C112" s="9" t="s">
        <v>56</v>
      </c>
      <c r="D112" s="9"/>
      <c r="E112" s="14">
        <v>1065</v>
      </c>
      <c r="F112" s="14">
        <f>[1]桐城天宇!F112</f>
        <v>958.5</v>
      </c>
      <c r="G112" s="14">
        <f>[1]会理!F117</f>
        <v>1000</v>
      </c>
      <c r="H112" s="14">
        <f>[1]信泰!F112</f>
        <v>1054.35</v>
      </c>
      <c r="I112" s="14">
        <f t="shared" si="4"/>
        <v>958.5</v>
      </c>
      <c r="J112" s="11" t="str" cm="1">
        <f t="array" ref="J112">_xlfn.TEXTJOIN(",",TRUE,(IF(F112:H112=MIN(F112:H112),$F$3:$H$3,"")))</f>
        <v>1</v>
      </c>
      <c r="K112" s="15">
        <f t="shared" si="5"/>
        <v>2</v>
      </c>
      <c r="L112" s="16" t="str" cm="1">
        <f t="array" ref="L112">_xlfn.TEXTJOIN(",",TRUE,(IF(F112:H112=MAX(F112:H112),$F$3:$H$3,"")))</f>
        <v>3</v>
      </c>
      <c r="M112" s="17" t="s">
        <v>12</v>
      </c>
      <c r="N112" s="18" t="s">
        <v>13</v>
      </c>
      <c r="O112" s="17" t="s">
        <v>14</v>
      </c>
    </row>
    <row r="113" s="1" customFormat="1" spans="1:15">
      <c r="A113" s="8">
        <v>30</v>
      </c>
      <c r="B113" s="9"/>
      <c r="C113" s="9" t="s">
        <v>57</v>
      </c>
      <c r="D113" s="9"/>
      <c r="E113" s="14">
        <v>1112</v>
      </c>
      <c r="F113" s="14">
        <f>[1]桐城天宇!F113</f>
        <v>1000.8</v>
      </c>
      <c r="G113" s="14">
        <f>[1]会理!F118</f>
        <v>1080</v>
      </c>
      <c r="H113" s="14">
        <f>[1]信泰!F113</f>
        <v>1100.88</v>
      </c>
      <c r="I113" s="14">
        <f t="shared" si="4"/>
        <v>1000.8</v>
      </c>
      <c r="J113" s="11" t="str" cm="1">
        <f t="array" ref="J113">_xlfn.TEXTJOIN(",",TRUE,(IF(F113:H113=MIN(F113:H113),$F$3:$H$3,"")))</f>
        <v>1</v>
      </c>
      <c r="K113" s="15">
        <f t="shared" si="5"/>
        <v>2</v>
      </c>
      <c r="L113" s="16" t="str" cm="1">
        <f t="array" ref="L113">_xlfn.TEXTJOIN(",",TRUE,(IF(F113:H113=MAX(F113:H113),$F$3:$H$3,"")))</f>
        <v>3</v>
      </c>
      <c r="M113" s="17" t="s">
        <v>12</v>
      </c>
      <c r="N113" s="18" t="s">
        <v>13</v>
      </c>
      <c r="O113" s="17" t="s">
        <v>14</v>
      </c>
    </row>
    <row r="114" s="1" customFormat="1" spans="1:15">
      <c r="A114" s="8">
        <v>31</v>
      </c>
      <c r="B114" s="9"/>
      <c r="C114" s="9" t="s">
        <v>58</v>
      </c>
      <c r="D114" s="9"/>
      <c r="E114" s="14">
        <v>1216</v>
      </c>
      <c r="F114" s="14">
        <f>[1]桐城天宇!F114</f>
        <v>1094.4</v>
      </c>
      <c r="G114" s="14">
        <f>[1]会理!F119</f>
        <v>1150</v>
      </c>
      <c r="H114" s="14">
        <f>[1]信泰!F114</f>
        <v>1203.84</v>
      </c>
      <c r="I114" s="14">
        <f t="shared" si="4"/>
        <v>1094.4</v>
      </c>
      <c r="J114" s="11" t="str" cm="1">
        <f t="array" ref="J114">_xlfn.TEXTJOIN(",",TRUE,(IF(F114:H114=MIN(F114:H114),$F$3:$H$3,"")))</f>
        <v>1</v>
      </c>
      <c r="K114" s="15">
        <f t="shared" si="5"/>
        <v>2</v>
      </c>
      <c r="L114" s="16" t="str" cm="1">
        <f t="array" ref="L114">_xlfn.TEXTJOIN(",",TRUE,(IF(F114:H114=MAX(F114:H114),$F$3:$H$3,"")))</f>
        <v>3</v>
      </c>
      <c r="M114" s="17" t="s">
        <v>12</v>
      </c>
      <c r="N114" s="18" t="s">
        <v>13</v>
      </c>
      <c r="O114" s="17" t="s">
        <v>14</v>
      </c>
    </row>
    <row r="115" s="1" customFormat="1" spans="1:15">
      <c r="A115" s="8">
        <v>32</v>
      </c>
      <c r="B115" s="9"/>
      <c r="C115" s="9" t="s">
        <v>59</v>
      </c>
      <c r="D115" s="9"/>
      <c r="E115" s="14">
        <v>1192</v>
      </c>
      <c r="F115" s="14">
        <f>[1]桐城天宇!F115</f>
        <v>1072.8</v>
      </c>
      <c r="G115" s="14">
        <f>[1]会理!F120</f>
        <v>1160</v>
      </c>
      <c r="H115" s="14">
        <f>[1]信泰!F115</f>
        <v>1180.08</v>
      </c>
      <c r="I115" s="14">
        <f t="shared" si="4"/>
        <v>1072.8</v>
      </c>
      <c r="J115" s="11" t="str" cm="1">
        <f t="array" ref="J115">_xlfn.TEXTJOIN(",",TRUE,(IF(F115:H115=MIN(F115:H115),$F$3:$H$3,"")))</f>
        <v>1</v>
      </c>
      <c r="K115" s="15">
        <f t="shared" si="5"/>
        <v>2</v>
      </c>
      <c r="L115" s="16" t="str" cm="1">
        <f t="array" ref="L115">_xlfn.TEXTJOIN(",",TRUE,(IF(F115:H115=MAX(F115:H115),$F$3:$H$3,"")))</f>
        <v>3</v>
      </c>
      <c r="M115" s="17" t="s">
        <v>12</v>
      </c>
      <c r="N115" s="18" t="s">
        <v>13</v>
      </c>
      <c r="O115" s="17" t="s">
        <v>14</v>
      </c>
    </row>
    <row r="116" s="1" customFormat="1" spans="1:15">
      <c r="A116" s="8">
        <v>33</v>
      </c>
      <c r="B116" s="9" t="s">
        <v>60</v>
      </c>
      <c r="C116" s="9" t="s">
        <v>44</v>
      </c>
      <c r="D116" s="9"/>
      <c r="E116" s="14">
        <v>405</v>
      </c>
      <c r="F116" s="14">
        <f>[1]桐城天宇!F116</f>
        <v>364.5</v>
      </c>
      <c r="G116" s="14">
        <f>[1]会理!F121</f>
        <v>390</v>
      </c>
      <c r="H116" s="14">
        <f>[1]信泰!F116</f>
        <v>400.95</v>
      </c>
      <c r="I116" s="14">
        <f t="shared" si="4"/>
        <v>364.5</v>
      </c>
      <c r="J116" s="11" t="str" cm="1">
        <f t="array" ref="J116">_xlfn.TEXTJOIN(",",TRUE,(IF(F116:H116=MIN(F116:H116),$F$3:$H$3,"")))</f>
        <v>1</v>
      </c>
      <c r="K116" s="15">
        <f t="shared" si="5"/>
        <v>2</v>
      </c>
      <c r="L116" s="16" t="str" cm="1">
        <f t="array" ref="L116">_xlfn.TEXTJOIN(",",TRUE,(IF(F116:H116=MAX(F116:H116),$F$3:$H$3,"")))</f>
        <v>3</v>
      </c>
      <c r="M116" s="17" t="s">
        <v>12</v>
      </c>
      <c r="N116" s="18" t="s">
        <v>13</v>
      </c>
      <c r="O116" s="17" t="s">
        <v>14</v>
      </c>
    </row>
    <row r="117" s="1" customFormat="1" spans="1:15">
      <c r="A117" s="8">
        <v>34</v>
      </c>
      <c r="B117" s="9"/>
      <c r="C117" s="9" t="s">
        <v>45</v>
      </c>
      <c r="D117" s="9"/>
      <c r="E117" s="14">
        <v>445</v>
      </c>
      <c r="F117" s="14">
        <f>[1]桐城天宇!F117</f>
        <v>400.5</v>
      </c>
      <c r="G117" s="14">
        <f>[1]会理!F122</f>
        <v>436</v>
      </c>
      <c r="H117" s="14">
        <f>[1]信泰!F117</f>
        <v>440.55</v>
      </c>
      <c r="I117" s="14">
        <f t="shared" si="4"/>
        <v>400.5</v>
      </c>
      <c r="J117" s="11" t="str" cm="1">
        <f t="array" ref="J117">_xlfn.TEXTJOIN(",",TRUE,(IF(F117:H117=MIN(F117:H117),$F$3:$H$3,"")))</f>
        <v>1</v>
      </c>
      <c r="K117" s="15">
        <f t="shared" si="5"/>
        <v>2</v>
      </c>
      <c r="L117" s="16" t="str" cm="1">
        <f t="array" ref="L117">_xlfn.TEXTJOIN(",",TRUE,(IF(F117:H117=MAX(F117:H117),$F$3:$H$3,"")))</f>
        <v>3</v>
      </c>
      <c r="M117" s="17" t="s">
        <v>12</v>
      </c>
      <c r="N117" s="18" t="s">
        <v>13</v>
      </c>
      <c r="O117" s="17" t="s">
        <v>14</v>
      </c>
    </row>
    <row r="118" s="1" customFormat="1" spans="1:15">
      <c r="A118" s="8">
        <v>35</v>
      </c>
      <c r="B118" s="9"/>
      <c r="C118" s="9" t="s">
        <v>46</v>
      </c>
      <c r="D118" s="9"/>
      <c r="E118" s="14">
        <v>556</v>
      </c>
      <c r="F118" s="14">
        <f>[1]桐城天宇!F118</f>
        <v>500.4</v>
      </c>
      <c r="G118" s="14">
        <f>[1]会理!F123</f>
        <v>540</v>
      </c>
      <c r="H118" s="14">
        <f>[1]信泰!F118</f>
        <v>550.44</v>
      </c>
      <c r="I118" s="14">
        <f t="shared" si="4"/>
        <v>500.4</v>
      </c>
      <c r="J118" s="11" t="str" cm="1">
        <f t="array" ref="J118">_xlfn.TEXTJOIN(",",TRUE,(IF(F118:H118=MIN(F118:H118),$F$3:$H$3,"")))</f>
        <v>1</v>
      </c>
      <c r="K118" s="15">
        <f t="shared" si="5"/>
        <v>2</v>
      </c>
      <c r="L118" s="16" t="str" cm="1">
        <f t="array" ref="L118">_xlfn.TEXTJOIN(",",TRUE,(IF(F118:H118=MAX(F118:H118),$F$3:$H$3,"")))</f>
        <v>3</v>
      </c>
      <c r="M118" s="17" t="s">
        <v>12</v>
      </c>
      <c r="N118" s="18" t="s">
        <v>13</v>
      </c>
      <c r="O118" s="17" t="s">
        <v>14</v>
      </c>
    </row>
    <row r="119" s="1" customFormat="1" spans="1:15">
      <c r="A119" s="8">
        <v>36</v>
      </c>
      <c r="B119" s="9"/>
      <c r="C119" s="9" t="s">
        <v>47</v>
      </c>
      <c r="D119" s="9"/>
      <c r="E119" s="14">
        <v>642</v>
      </c>
      <c r="F119" s="14">
        <f>[1]桐城天宇!F119</f>
        <v>577.8</v>
      </c>
      <c r="G119" s="14">
        <f>[1]会理!F124</f>
        <v>630</v>
      </c>
      <c r="H119" s="14">
        <f>[1]信泰!F119</f>
        <v>635.58</v>
      </c>
      <c r="I119" s="14">
        <f t="shared" si="4"/>
        <v>577.8</v>
      </c>
      <c r="J119" s="11" t="str" cm="1">
        <f t="array" ref="J119">_xlfn.TEXTJOIN(",",TRUE,(IF(F119:H119=MIN(F119:H119),$F$3:$H$3,"")))</f>
        <v>1</v>
      </c>
      <c r="K119" s="15">
        <f t="shared" si="5"/>
        <v>2</v>
      </c>
      <c r="L119" s="16" t="str" cm="1">
        <f t="array" ref="L119">_xlfn.TEXTJOIN(",",TRUE,(IF(F119:H119=MAX(F119:H119),$F$3:$H$3,"")))</f>
        <v>3</v>
      </c>
      <c r="M119" s="17" t="s">
        <v>12</v>
      </c>
      <c r="N119" s="18" t="s">
        <v>13</v>
      </c>
      <c r="O119" s="17" t="s">
        <v>14</v>
      </c>
    </row>
    <row r="120" s="1" customFormat="1" spans="1:15">
      <c r="A120" s="8">
        <v>37</v>
      </c>
      <c r="B120" s="9"/>
      <c r="C120" s="9" t="s">
        <v>48</v>
      </c>
      <c r="D120" s="9"/>
      <c r="E120" s="14">
        <v>710</v>
      </c>
      <c r="F120" s="14">
        <f>[1]桐城天宇!F120</f>
        <v>639</v>
      </c>
      <c r="G120" s="14">
        <f>[1]会理!F125</f>
        <v>700</v>
      </c>
      <c r="H120" s="14">
        <f>[1]信泰!F120</f>
        <v>702.9</v>
      </c>
      <c r="I120" s="14">
        <f t="shared" si="4"/>
        <v>639</v>
      </c>
      <c r="J120" s="11" t="str" cm="1">
        <f t="array" ref="J120">_xlfn.TEXTJOIN(",",TRUE,(IF(F120:H120=MIN(F120:H120),$F$3:$H$3,"")))</f>
        <v>1</v>
      </c>
      <c r="K120" s="15">
        <f t="shared" si="5"/>
        <v>2</v>
      </c>
      <c r="L120" s="16" t="str" cm="1">
        <f t="array" ref="L120">_xlfn.TEXTJOIN(",",TRUE,(IF(F120:H120=MAX(F120:H120),$F$3:$H$3,"")))</f>
        <v>3</v>
      </c>
      <c r="M120" s="17" t="s">
        <v>12</v>
      </c>
      <c r="N120" s="18" t="s">
        <v>13</v>
      </c>
      <c r="O120" s="17" t="s">
        <v>14</v>
      </c>
    </row>
    <row r="121" s="1" customFormat="1" spans="1:15">
      <c r="A121" s="8">
        <v>38</v>
      </c>
      <c r="B121" s="9"/>
      <c r="C121" s="9" t="s">
        <v>49</v>
      </c>
      <c r="D121" s="9"/>
      <c r="E121" s="14">
        <v>814</v>
      </c>
      <c r="F121" s="14">
        <f>[1]桐城天宇!F121</f>
        <v>732.6</v>
      </c>
      <c r="G121" s="14">
        <f>[1]会理!F126</f>
        <v>762</v>
      </c>
      <c r="H121" s="14">
        <f>[1]信泰!F121</f>
        <v>805.86</v>
      </c>
      <c r="I121" s="14">
        <f t="shared" si="4"/>
        <v>732.6</v>
      </c>
      <c r="J121" s="11" t="str" cm="1">
        <f t="array" ref="J121">_xlfn.TEXTJOIN(",",TRUE,(IF(F121:H121=MIN(F121:H121),$F$3:$H$3,"")))</f>
        <v>1</v>
      </c>
      <c r="K121" s="15">
        <f t="shared" si="5"/>
        <v>2</v>
      </c>
      <c r="L121" s="16" t="str" cm="1">
        <f t="array" ref="L121">_xlfn.TEXTJOIN(",",TRUE,(IF(F121:H121=MAX(F121:H121),$F$3:$H$3,"")))</f>
        <v>3</v>
      </c>
      <c r="M121" s="17" t="s">
        <v>12</v>
      </c>
      <c r="N121" s="18" t="s">
        <v>13</v>
      </c>
      <c r="O121" s="17" t="s">
        <v>14</v>
      </c>
    </row>
    <row r="122" s="1" customFormat="1" spans="1:15">
      <c r="A122" s="8">
        <v>39</v>
      </c>
      <c r="B122" s="9"/>
      <c r="C122" s="9" t="s">
        <v>50</v>
      </c>
      <c r="D122" s="9"/>
      <c r="E122" s="14">
        <v>845</v>
      </c>
      <c r="F122" s="14">
        <f>[1]桐城天宇!F122</f>
        <v>760.5</v>
      </c>
      <c r="G122" s="14">
        <f>[1]会理!F127</f>
        <v>820</v>
      </c>
      <c r="H122" s="14">
        <f>[1]信泰!F122</f>
        <v>836.55</v>
      </c>
      <c r="I122" s="14">
        <f t="shared" si="4"/>
        <v>760.5</v>
      </c>
      <c r="J122" s="11" t="str" cm="1">
        <f t="array" ref="J122">_xlfn.TEXTJOIN(",",TRUE,(IF(F122:H122=MIN(F122:H122),$F$3:$H$3,"")))</f>
        <v>1</v>
      </c>
      <c r="K122" s="15">
        <f t="shared" si="5"/>
        <v>2</v>
      </c>
      <c r="L122" s="16" t="str" cm="1">
        <f t="array" ref="L122">_xlfn.TEXTJOIN(",",TRUE,(IF(F122:H122=MAX(F122:H122),$F$3:$H$3,"")))</f>
        <v>3</v>
      </c>
      <c r="M122" s="17" t="s">
        <v>12</v>
      </c>
      <c r="N122" s="18" t="s">
        <v>13</v>
      </c>
      <c r="O122" s="17" t="s">
        <v>14</v>
      </c>
    </row>
    <row r="123" s="1" customFormat="1" spans="1:15">
      <c r="A123" s="8">
        <v>40</v>
      </c>
      <c r="B123" s="9"/>
      <c r="C123" s="9" t="s">
        <v>51</v>
      </c>
      <c r="D123" s="9"/>
      <c r="E123" s="14">
        <v>950</v>
      </c>
      <c r="F123" s="14">
        <f>[1]桐城天宇!F123</f>
        <v>855</v>
      </c>
      <c r="G123" s="14">
        <f>[1]会理!F128</f>
        <v>940</v>
      </c>
      <c r="H123" s="14">
        <f>[1]信泰!F123</f>
        <v>940.5</v>
      </c>
      <c r="I123" s="14">
        <f t="shared" si="4"/>
        <v>855</v>
      </c>
      <c r="J123" s="11" t="str" cm="1">
        <f t="array" ref="J123">_xlfn.TEXTJOIN(",",TRUE,(IF(F123:H123=MIN(F123:H123),$F$3:$H$3,"")))</f>
        <v>1</v>
      </c>
      <c r="K123" s="15">
        <f t="shared" si="5"/>
        <v>2</v>
      </c>
      <c r="L123" s="16" t="str" cm="1">
        <f t="array" ref="L123">_xlfn.TEXTJOIN(",",TRUE,(IF(F123:H123=MAX(F123:H123),$F$3:$H$3,"")))</f>
        <v>3</v>
      </c>
      <c r="M123" s="17" t="s">
        <v>12</v>
      </c>
      <c r="N123" s="18" t="s">
        <v>13</v>
      </c>
      <c r="O123" s="17" t="s">
        <v>14</v>
      </c>
    </row>
    <row r="124" s="1" customFormat="1" spans="1:15">
      <c r="A124" s="8">
        <v>41</v>
      </c>
      <c r="B124" s="9" t="s">
        <v>60</v>
      </c>
      <c r="C124" s="9" t="s">
        <v>52</v>
      </c>
      <c r="D124" s="9"/>
      <c r="E124" s="14">
        <v>995</v>
      </c>
      <c r="F124" s="14">
        <f>[1]桐城天宇!F124</f>
        <v>895.5</v>
      </c>
      <c r="G124" s="14">
        <f>[1]会理!F129</f>
        <v>980</v>
      </c>
      <c r="H124" s="14">
        <f>[1]信泰!F124</f>
        <v>985.05</v>
      </c>
      <c r="I124" s="14">
        <f t="shared" si="4"/>
        <v>895.5</v>
      </c>
      <c r="J124" s="11" t="str" cm="1">
        <f t="array" ref="J124">_xlfn.TEXTJOIN(",",TRUE,(IF(F124:H124=MIN(F124:H124),$F$3:$H$3,"")))</f>
        <v>1</v>
      </c>
      <c r="K124" s="15">
        <f t="shared" si="5"/>
        <v>2</v>
      </c>
      <c r="L124" s="16" t="str" cm="1">
        <f t="array" ref="L124">_xlfn.TEXTJOIN(",",TRUE,(IF(F124:H124=MAX(F124:H124),$F$3:$H$3,"")))</f>
        <v>3</v>
      </c>
      <c r="M124" s="17" t="s">
        <v>12</v>
      </c>
      <c r="N124" s="18" t="s">
        <v>13</v>
      </c>
      <c r="O124" s="17" t="s">
        <v>14</v>
      </c>
    </row>
    <row r="125" s="1" customFormat="1" spans="1:15">
      <c r="A125" s="8">
        <v>42</v>
      </c>
      <c r="B125" s="9"/>
      <c r="C125" s="9" t="s">
        <v>53</v>
      </c>
      <c r="D125" s="9"/>
      <c r="E125" s="14">
        <v>1110</v>
      </c>
      <c r="F125" s="14">
        <f>[1]桐城天宇!F125</f>
        <v>999</v>
      </c>
      <c r="G125" s="14">
        <f>[1]会理!F130</f>
        <v>1000</v>
      </c>
      <c r="H125" s="14">
        <f>[1]信泰!F125</f>
        <v>1098.9</v>
      </c>
      <c r="I125" s="14">
        <f t="shared" si="4"/>
        <v>999</v>
      </c>
      <c r="J125" s="11" t="str" cm="1">
        <f t="array" ref="J125">_xlfn.TEXTJOIN(",",TRUE,(IF(F125:H125=MIN(F125:H125),$F$3:$H$3,"")))</f>
        <v>1</v>
      </c>
      <c r="K125" s="15">
        <f t="shared" si="5"/>
        <v>2</v>
      </c>
      <c r="L125" s="16" t="str" cm="1">
        <f t="array" ref="L125">_xlfn.TEXTJOIN(",",TRUE,(IF(F125:H125=MAX(F125:H125),$F$3:$H$3,"")))</f>
        <v>3</v>
      </c>
      <c r="M125" s="17" t="s">
        <v>12</v>
      </c>
      <c r="N125" s="18" t="s">
        <v>13</v>
      </c>
      <c r="O125" s="17" t="s">
        <v>14</v>
      </c>
    </row>
    <row r="126" s="1" customFormat="1" spans="1:15">
      <c r="A126" s="8">
        <v>43</v>
      </c>
      <c r="B126" s="9"/>
      <c r="C126" s="9" t="s">
        <v>54</v>
      </c>
      <c r="D126" s="9"/>
      <c r="E126" s="14">
        <v>1214</v>
      </c>
      <c r="F126" s="14">
        <f>[1]桐城天宇!F126</f>
        <v>1092.6</v>
      </c>
      <c r="G126" s="14">
        <f>[1]会理!F131</f>
        <v>1140</v>
      </c>
      <c r="H126" s="14">
        <f>[1]信泰!F126</f>
        <v>1201.86</v>
      </c>
      <c r="I126" s="14">
        <f t="shared" si="4"/>
        <v>1092.6</v>
      </c>
      <c r="J126" s="11" t="str" cm="1">
        <f t="array" ref="J126">_xlfn.TEXTJOIN(",",TRUE,(IF(F126:H126=MIN(F126:H126),$F$3:$H$3,"")))</f>
        <v>1</v>
      </c>
      <c r="K126" s="15">
        <f t="shared" si="5"/>
        <v>2</v>
      </c>
      <c r="L126" s="16" t="str" cm="1">
        <f t="array" ref="L126">_xlfn.TEXTJOIN(",",TRUE,(IF(F126:H126=MAX(F126:H126),$F$3:$H$3,"")))</f>
        <v>3</v>
      </c>
      <c r="M126" s="17" t="s">
        <v>12</v>
      </c>
      <c r="N126" s="18" t="s">
        <v>13</v>
      </c>
      <c r="O126" s="17" t="s">
        <v>14</v>
      </c>
    </row>
    <row r="127" s="1" customFormat="1" spans="1:15">
      <c r="A127" s="8">
        <v>44</v>
      </c>
      <c r="B127" s="9"/>
      <c r="C127" s="9" t="s">
        <v>55</v>
      </c>
      <c r="D127" s="9"/>
      <c r="E127" s="14">
        <v>1320</v>
      </c>
      <c r="F127" s="14">
        <f>[1]桐城天宇!F127</f>
        <v>1188</v>
      </c>
      <c r="G127" s="14">
        <f>[1]会理!F132</f>
        <v>1200</v>
      </c>
      <c r="H127" s="14">
        <f>[1]信泰!F127</f>
        <v>1306.8</v>
      </c>
      <c r="I127" s="14">
        <f t="shared" si="4"/>
        <v>1188</v>
      </c>
      <c r="J127" s="11" t="str" cm="1">
        <f t="array" ref="J127">_xlfn.TEXTJOIN(",",TRUE,(IF(F127:H127=MIN(F127:H127),$F$3:$H$3,"")))</f>
        <v>1</v>
      </c>
      <c r="K127" s="15">
        <f t="shared" si="5"/>
        <v>2</v>
      </c>
      <c r="L127" s="16" t="str" cm="1">
        <f t="array" ref="L127">_xlfn.TEXTJOIN(",",TRUE,(IF(F127:H127=MAX(F127:H127),$F$3:$H$3,"")))</f>
        <v>3</v>
      </c>
      <c r="M127" s="17" t="s">
        <v>12</v>
      </c>
      <c r="N127" s="18" t="s">
        <v>13</v>
      </c>
      <c r="O127" s="17" t="s">
        <v>14</v>
      </c>
    </row>
    <row r="128" s="1" customFormat="1" spans="1:15">
      <c r="A128" s="8">
        <v>45</v>
      </c>
      <c r="B128" s="9"/>
      <c r="C128" s="9" t="s">
        <v>56</v>
      </c>
      <c r="D128" s="9"/>
      <c r="E128" s="14">
        <v>1330</v>
      </c>
      <c r="F128" s="14">
        <f>[1]桐城天宇!F128</f>
        <v>1197</v>
      </c>
      <c r="G128" s="14">
        <f>[1]会理!F133</f>
        <v>1280</v>
      </c>
      <c r="H128" s="14">
        <f>[1]信泰!F128</f>
        <v>1316.7</v>
      </c>
      <c r="I128" s="14">
        <f t="shared" si="4"/>
        <v>1197</v>
      </c>
      <c r="J128" s="11" t="str" cm="1">
        <f t="array" ref="J128">_xlfn.TEXTJOIN(",",TRUE,(IF(F128:H128=MIN(F128:H128),$F$3:$H$3,"")))</f>
        <v>1</v>
      </c>
      <c r="K128" s="15">
        <f t="shared" si="5"/>
        <v>2</v>
      </c>
      <c r="L128" s="16" t="str" cm="1">
        <f t="array" ref="L128">_xlfn.TEXTJOIN(",",TRUE,(IF(F128:H128=MAX(F128:H128),$F$3:$H$3,"")))</f>
        <v>3</v>
      </c>
      <c r="M128" s="17" t="s">
        <v>12</v>
      </c>
      <c r="N128" s="18" t="s">
        <v>13</v>
      </c>
      <c r="O128" s="17" t="s">
        <v>14</v>
      </c>
    </row>
    <row r="129" s="1" customFormat="1" spans="1:15">
      <c r="A129" s="8">
        <v>46</v>
      </c>
      <c r="B129" s="9"/>
      <c r="C129" s="9" t="s">
        <v>57</v>
      </c>
      <c r="D129" s="9"/>
      <c r="E129" s="14">
        <v>1431</v>
      </c>
      <c r="F129" s="14">
        <f>[1]桐城天宇!F129</f>
        <v>1287.9</v>
      </c>
      <c r="G129" s="14">
        <f>[1]会理!F134</f>
        <v>1400</v>
      </c>
      <c r="H129" s="14">
        <f>[1]信泰!F129</f>
        <v>1416.69</v>
      </c>
      <c r="I129" s="14">
        <f t="shared" si="4"/>
        <v>1287.9</v>
      </c>
      <c r="J129" s="11" t="str" cm="1">
        <f t="array" ref="J129">_xlfn.TEXTJOIN(",",TRUE,(IF(F129:H129=MIN(F129:H129),$F$3:$H$3,"")))</f>
        <v>1</v>
      </c>
      <c r="K129" s="15">
        <f t="shared" si="5"/>
        <v>2</v>
      </c>
      <c r="L129" s="16" t="str" cm="1">
        <f t="array" ref="L129">_xlfn.TEXTJOIN(",",TRUE,(IF(F129:H129=MAX(F129:H129),$F$3:$H$3,"")))</f>
        <v>3</v>
      </c>
      <c r="M129" s="17" t="s">
        <v>12</v>
      </c>
      <c r="N129" s="18" t="s">
        <v>13</v>
      </c>
      <c r="O129" s="17" t="s">
        <v>14</v>
      </c>
    </row>
    <row r="130" s="1" customFormat="1" spans="1:15">
      <c r="A130" s="8">
        <v>47</v>
      </c>
      <c r="B130" s="9"/>
      <c r="C130" s="9" t="s">
        <v>58</v>
      </c>
      <c r="D130" s="9"/>
      <c r="E130" s="14">
        <v>1500</v>
      </c>
      <c r="F130" s="14">
        <f>[1]桐城天宇!F130</f>
        <v>1350</v>
      </c>
      <c r="G130" s="14">
        <f>[1]会理!F135</f>
        <v>1410</v>
      </c>
      <c r="H130" s="14">
        <f>[1]信泰!F130</f>
        <v>1485</v>
      </c>
      <c r="I130" s="14">
        <f t="shared" si="4"/>
        <v>1350</v>
      </c>
      <c r="J130" s="11" t="str" cm="1">
        <f t="array" ref="J130">_xlfn.TEXTJOIN(",",TRUE,(IF(F130:H130=MIN(F130:H130),$F$3:$H$3,"")))</f>
        <v>1</v>
      </c>
      <c r="K130" s="15">
        <f t="shared" si="5"/>
        <v>2</v>
      </c>
      <c r="L130" s="16" t="str" cm="1">
        <f t="array" ref="L130">_xlfn.TEXTJOIN(",",TRUE,(IF(F130:H130=MAX(F130:H130),$F$3:$H$3,"")))</f>
        <v>3</v>
      </c>
      <c r="M130" s="17" t="s">
        <v>12</v>
      </c>
      <c r="N130" s="18" t="s">
        <v>13</v>
      </c>
      <c r="O130" s="17" t="s">
        <v>14</v>
      </c>
    </row>
    <row r="131" s="1" customFormat="1" spans="1:15">
      <c r="A131" s="8">
        <v>48</v>
      </c>
      <c r="B131" s="9"/>
      <c r="C131" s="9" t="s">
        <v>59</v>
      </c>
      <c r="D131" s="9"/>
      <c r="E131" s="14">
        <v>1748</v>
      </c>
      <c r="F131" s="14">
        <f>[1]桐城天宇!F131</f>
        <v>1573.2</v>
      </c>
      <c r="G131" s="14">
        <f>[1]会理!F136</f>
        <v>1600</v>
      </c>
      <c r="H131" s="14">
        <f>[1]信泰!F131</f>
        <v>1730.52</v>
      </c>
      <c r="I131" s="14">
        <f t="shared" si="4"/>
        <v>1573.2</v>
      </c>
      <c r="J131" s="11" t="str" cm="1">
        <f t="array" ref="J131">_xlfn.TEXTJOIN(",",TRUE,(IF(F131:H131=MIN(F131:H131),$F$3:$H$3,"")))</f>
        <v>1</v>
      </c>
      <c r="K131" s="15">
        <f t="shared" si="5"/>
        <v>2</v>
      </c>
      <c r="L131" s="16" t="str" cm="1">
        <f t="array" ref="L131">_xlfn.TEXTJOIN(",",TRUE,(IF(F131:H131=MAX(F131:H131),$F$3:$H$3,"")))</f>
        <v>3</v>
      </c>
      <c r="M131" s="17" t="s">
        <v>12</v>
      </c>
      <c r="N131" s="18" t="s">
        <v>13</v>
      </c>
      <c r="O131" s="17" t="s">
        <v>14</v>
      </c>
    </row>
    <row r="132" s="1" customFormat="1" spans="1:15">
      <c r="A132" s="8">
        <v>49</v>
      </c>
      <c r="B132" s="9" t="s">
        <v>61</v>
      </c>
      <c r="C132" s="9" t="s">
        <v>44</v>
      </c>
      <c r="D132" s="9"/>
      <c r="E132" s="14">
        <v>512</v>
      </c>
      <c r="F132" s="14">
        <f>[1]桐城天宇!F132</f>
        <v>460.8</v>
      </c>
      <c r="G132" s="14">
        <f>[1]会理!F137</f>
        <v>500</v>
      </c>
      <c r="H132" s="14">
        <f>[1]信泰!F132</f>
        <v>506.88</v>
      </c>
      <c r="I132" s="14">
        <f t="shared" si="4"/>
        <v>460.8</v>
      </c>
      <c r="J132" s="11" t="str" cm="1">
        <f t="array" ref="J132">_xlfn.TEXTJOIN(",",TRUE,(IF(F132:H132=MIN(F132:H132),$F$3:$H$3,"")))</f>
        <v>1</v>
      </c>
      <c r="K132" s="15">
        <f t="shared" si="5"/>
        <v>2</v>
      </c>
      <c r="L132" s="16" t="str" cm="1">
        <f t="array" ref="L132">_xlfn.TEXTJOIN(",",TRUE,(IF(F132:H132=MAX(F132:H132),$F$3:$H$3,"")))</f>
        <v>3</v>
      </c>
      <c r="M132" s="17" t="s">
        <v>12</v>
      </c>
      <c r="N132" s="18" t="s">
        <v>13</v>
      </c>
      <c r="O132" s="17" t="s">
        <v>14</v>
      </c>
    </row>
    <row r="133" s="1" customFormat="1" spans="1:15">
      <c r="A133" s="8">
        <v>50</v>
      </c>
      <c r="B133" s="9"/>
      <c r="C133" s="9" t="s">
        <v>45</v>
      </c>
      <c r="D133" s="9"/>
      <c r="E133" s="14">
        <v>624</v>
      </c>
      <c r="F133" s="14">
        <f>[1]桐城天宇!F133</f>
        <v>561.6</v>
      </c>
      <c r="G133" s="14">
        <f>[1]会理!F138</f>
        <v>560</v>
      </c>
      <c r="H133" s="14">
        <f>[1]信泰!F133</f>
        <v>617.76</v>
      </c>
      <c r="I133" s="14">
        <f t="shared" si="4"/>
        <v>560</v>
      </c>
      <c r="J133" s="11" t="str" cm="1">
        <f t="array" ref="J133">_xlfn.TEXTJOIN(",",TRUE,(IF(F133:H133=MIN(F133:H133),$F$3:$H$3,"")))</f>
        <v>2</v>
      </c>
      <c r="K133" s="15">
        <f t="shared" si="5"/>
        <v>1</v>
      </c>
      <c r="L133" s="16" t="str" cm="1">
        <f t="array" ref="L133">_xlfn.TEXTJOIN(",",TRUE,(IF(F133:H133=MAX(F133:H133),$F$3:$H$3,"")))</f>
        <v>3</v>
      </c>
      <c r="M133" s="17" t="s">
        <v>13</v>
      </c>
      <c r="N133" s="18" t="s">
        <v>12</v>
      </c>
      <c r="O133" s="17" t="s">
        <v>14</v>
      </c>
    </row>
    <row r="134" s="1" customFormat="1" spans="1:15">
      <c r="A134" s="8">
        <v>51</v>
      </c>
      <c r="B134" s="9"/>
      <c r="C134" s="9" t="s">
        <v>46</v>
      </c>
      <c r="D134" s="9"/>
      <c r="E134" s="14">
        <v>669</v>
      </c>
      <c r="F134" s="14">
        <f>[1]桐城天宇!F134</f>
        <v>602.1</v>
      </c>
      <c r="G134" s="14">
        <f>[1]会理!F139</f>
        <v>640</v>
      </c>
      <c r="H134" s="14">
        <f>[1]信泰!F134</f>
        <v>662.31</v>
      </c>
      <c r="I134" s="14">
        <f t="shared" si="4"/>
        <v>602.1</v>
      </c>
      <c r="J134" s="11" t="str" cm="1">
        <f t="array" ref="J134">_xlfn.TEXTJOIN(",",TRUE,(IF(F134:H134=MIN(F134:H134),$F$3:$H$3,"")))</f>
        <v>1</v>
      </c>
      <c r="K134" s="15">
        <f t="shared" si="5"/>
        <v>2</v>
      </c>
      <c r="L134" s="16" t="str" cm="1">
        <f t="array" ref="L134">_xlfn.TEXTJOIN(",",TRUE,(IF(F134:H134=MAX(F134:H134),$F$3:$H$3,"")))</f>
        <v>3</v>
      </c>
      <c r="M134" s="17" t="s">
        <v>12</v>
      </c>
      <c r="N134" s="18" t="s">
        <v>13</v>
      </c>
      <c r="O134" s="17" t="s">
        <v>14</v>
      </c>
    </row>
    <row r="135" s="1" customFormat="1" spans="1:15">
      <c r="A135" s="8">
        <v>52</v>
      </c>
      <c r="B135" s="9"/>
      <c r="C135" s="9" t="s">
        <v>47</v>
      </c>
      <c r="D135" s="9"/>
      <c r="E135" s="14">
        <v>776</v>
      </c>
      <c r="F135" s="14">
        <f>[1]桐城天宇!F135</f>
        <v>698.4</v>
      </c>
      <c r="G135" s="14">
        <f>[1]会理!F140</f>
        <v>750</v>
      </c>
      <c r="H135" s="14">
        <f>[1]信泰!F135</f>
        <v>768.24</v>
      </c>
      <c r="I135" s="14">
        <f t="shared" si="4"/>
        <v>698.4</v>
      </c>
      <c r="J135" s="11" t="str" cm="1">
        <f t="array" ref="J135">_xlfn.TEXTJOIN(",",TRUE,(IF(F135:H135=MIN(F135:H135),$F$3:$H$3,"")))</f>
        <v>1</v>
      </c>
      <c r="K135" s="15">
        <f t="shared" si="5"/>
        <v>2</v>
      </c>
      <c r="L135" s="16" t="str" cm="1">
        <f t="array" ref="L135">_xlfn.TEXTJOIN(",",TRUE,(IF(F135:H135=MAX(F135:H135),$F$3:$H$3,"")))</f>
        <v>3</v>
      </c>
      <c r="M135" s="17" t="s">
        <v>12</v>
      </c>
      <c r="N135" s="18" t="s">
        <v>13</v>
      </c>
      <c r="O135" s="17" t="s">
        <v>14</v>
      </c>
    </row>
    <row r="136" s="1" customFormat="1" spans="1:15">
      <c r="A136" s="8">
        <v>53</v>
      </c>
      <c r="B136" s="9"/>
      <c r="C136" s="9" t="s">
        <v>48</v>
      </c>
      <c r="D136" s="9"/>
      <c r="E136" s="14">
        <v>845</v>
      </c>
      <c r="F136" s="14">
        <f>[1]桐城天宇!F136</f>
        <v>760.5</v>
      </c>
      <c r="G136" s="14">
        <f>[1]会理!F141</f>
        <v>820</v>
      </c>
      <c r="H136" s="14">
        <f>[1]信泰!F136</f>
        <v>836.55</v>
      </c>
      <c r="I136" s="14">
        <f t="shared" si="4"/>
        <v>760.5</v>
      </c>
      <c r="J136" s="11" t="str" cm="1">
        <f t="array" ref="J136">_xlfn.TEXTJOIN(",",TRUE,(IF(F136:H136=MIN(F136:H136),$F$3:$H$3,"")))</f>
        <v>1</v>
      </c>
      <c r="K136" s="15">
        <f t="shared" si="5"/>
        <v>2</v>
      </c>
      <c r="L136" s="16" t="str" cm="1">
        <f t="array" ref="L136">_xlfn.TEXTJOIN(",",TRUE,(IF(F136:H136=MAX(F136:H136),$F$3:$H$3,"")))</f>
        <v>3</v>
      </c>
      <c r="M136" s="17" t="s">
        <v>12</v>
      </c>
      <c r="N136" s="18" t="s">
        <v>13</v>
      </c>
      <c r="O136" s="17" t="s">
        <v>14</v>
      </c>
    </row>
    <row r="137" s="1" customFormat="1" spans="1:15">
      <c r="A137" s="8">
        <v>54</v>
      </c>
      <c r="B137" s="9"/>
      <c r="C137" s="9" t="s">
        <v>49</v>
      </c>
      <c r="D137" s="9"/>
      <c r="E137" s="14">
        <v>887</v>
      </c>
      <c r="F137" s="14">
        <f>[1]桐城天宇!F137</f>
        <v>798.3</v>
      </c>
      <c r="G137" s="14">
        <f>[1]会理!F142</f>
        <v>864</v>
      </c>
      <c r="H137" s="14">
        <f>[1]信泰!F137</f>
        <v>878.13</v>
      </c>
      <c r="I137" s="14">
        <f t="shared" si="4"/>
        <v>798.3</v>
      </c>
      <c r="J137" s="11" t="str" cm="1">
        <f t="array" ref="J137">_xlfn.TEXTJOIN(",",TRUE,(IF(F137:H137=MIN(F137:H137),$F$3:$H$3,"")))</f>
        <v>1</v>
      </c>
      <c r="K137" s="15">
        <f t="shared" si="5"/>
        <v>2</v>
      </c>
      <c r="L137" s="16" t="str" cm="1">
        <f t="array" ref="L137">_xlfn.TEXTJOIN(",",TRUE,(IF(F137:H137=MAX(F137:H137),$F$3:$H$3,"")))</f>
        <v>3</v>
      </c>
      <c r="M137" s="17" t="s">
        <v>12</v>
      </c>
      <c r="N137" s="18" t="s">
        <v>13</v>
      </c>
      <c r="O137" s="17" t="s">
        <v>14</v>
      </c>
    </row>
    <row r="138" s="1" customFormat="1" spans="1:15">
      <c r="A138" s="8">
        <v>55</v>
      </c>
      <c r="B138" s="9"/>
      <c r="C138" s="9" t="s">
        <v>50</v>
      </c>
      <c r="D138" s="9"/>
      <c r="E138" s="14">
        <v>998</v>
      </c>
      <c r="F138" s="14">
        <f>[1]桐城天宇!F138</f>
        <v>898.2</v>
      </c>
      <c r="G138" s="14">
        <f>[1]会理!F143</f>
        <v>960</v>
      </c>
      <c r="H138" s="14">
        <f>[1]信泰!F138</f>
        <v>988.02</v>
      </c>
      <c r="I138" s="14">
        <f t="shared" si="4"/>
        <v>898.2</v>
      </c>
      <c r="J138" s="11" t="str" cm="1">
        <f t="array" ref="J138">_xlfn.TEXTJOIN(",",TRUE,(IF(F138:H138=MIN(F138:H138),$F$3:$H$3,"")))</f>
        <v>1</v>
      </c>
      <c r="K138" s="15">
        <f t="shared" si="5"/>
        <v>2</v>
      </c>
      <c r="L138" s="16" t="str" cm="1">
        <f t="array" ref="L138">_xlfn.TEXTJOIN(",",TRUE,(IF(F138:H138=MAX(F138:H138),$F$3:$H$3,"")))</f>
        <v>3</v>
      </c>
      <c r="M138" s="17" t="s">
        <v>12</v>
      </c>
      <c r="N138" s="18" t="s">
        <v>13</v>
      </c>
      <c r="O138" s="17" t="s">
        <v>14</v>
      </c>
    </row>
    <row r="139" s="1" customFormat="1" spans="1:15">
      <c r="A139" s="8">
        <v>56</v>
      </c>
      <c r="B139" s="9"/>
      <c r="C139" s="9" t="s">
        <v>51</v>
      </c>
      <c r="D139" s="9"/>
      <c r="E139" s="14">
        <v>1065</v>
      </c>
      <c r="F139" s="14">
        <f>[1]桐城天宇!F139</f>
        <v>958.5</v>
      </c>
      <c r="G139" s="14">
        <f>[1]会理!F144</f>
        <v>1000</v>
      </c>
      <c r="H139" s="14">
        <f>[1]信泰!F139</f>
        <v>1054.35</v>
      </c>
      <c r="I139" s="14">
        <f t="shared" si="4"/>
        <v>958.5</v>
      </c>
      <c r="J139" s="11" t="str" cm="1">
        <f t="array" ref="J139">_xlfn.TEXTJOIN(",",TRUE,(IF(F139:H139=MIN(F139:H139),$F$3:$H$3,"")))</f>
        <v>1</v>
      </c>
      <c r="K139" s="15">
        <f t="shared" si="5"/>
        <v>2</v>
      </c>
      <c r="L139" s="16" t="str" cm="1">
        <f t="array" ref="L139">_xlfn.TEXTJOIN(",",TRUE,(IF(F139:H139=MAX(F139:H139),$F$3:$H$3,"")))</f>
        <v>3</v>
      </c>
      <c r="M139" s="17" t="s">
        <v>12</v>
      </c>
      <c r="N139" s="18" t="s">
        <v>13</v>
      </c>
      <c r="O139" s="17" t="s">
        <v>14</v>
      </c>
    </row>
    <row r="140" s="1" customFormat="1" spans="1:15">
      <c r="A140" s="8">
        <v>57</v>
      </c>
      <c r="B140" s="9"/>
      <c r="C140" s="9" t="s">
        <v>52</v>
      </c>
      <c r="D140" s="9"/>
      <c r="E140" s="14">
        <v>1112</v>
      </c>
      <c r="F140" s="14">
        <f>[1]桐城天宇!F140</f>
        <v>1000.8</v>
      </c>
      <c r="G140" s="14">
        <f>[1]会理!F145</f>
        <v>1060</v>
      </c>
      <c r="H140" s="14">
        <f>[1]信泰!F140</f>
        <v>1100.88</v>
      </c>
      <c r="I140" s="14">
        <f t="shared" si="4"/>
        <v>1000.8</v>
      </c>
      <c r="J140" s="11" t="str" cm="1">
        <f t="array" ref="J140">_xlfn.TEXTJOIN(",",TRUE,(IF(F140:H140=MIN(F140:H140),$F$3:$H$3,"")))</f>
        <v>1</v>
      </c>
      <c r="K140" s="15">
        <f t="shared" si="5"/>
        <v>2</v>
      </c>
      <c r="L140" s="16" t="str" cm="1">
        <f t="array" ref="L140">_xlfn.TEXTJOIN(",",TRUE,(IF(F140:H140=MAX(F140:H140),$F$3:$H$3,"")))</f>
        <v>3</v>
      </c>
      <c r="M140" s="17" t="s">
        <v>12</v>
      </c>
      <c r="N140" s="18" t="s">
        <v>13</v>
      </c>
      <c r="O140" s="17" t="s">
        <v>14</v>
      </c>
    </row>
    <row r="141" s="1" customFormat="1" spans="1:15">
      <c r="A141" s="8">
        <v>58</v>
      </c>
      <c r="B141" s="9"/>
      <c r="C141" s="9" t="s">
        <v>53</v>
      </c>
      <c r="D141" s="9"/>
      <c r="E141" s="14">
        <v>1220</v>
      </c>
      <c r="F141" s="14">
        <f>[1]桐城天宇!F141</f>
        <v>1098</v>
      </c>
      <c r="G141" s="14">
        <f>[1]会理!F146</f>
        <v>1080</v>
      </c>
      <c r="H141" s="14">
        <f>[1]信泰!F141</f>
        <v>1207.8</v>
      </c>
      <c r="I141" s="14">
        <f t="shared" si="4"/>
        <v>1080</v>
      </c>
      <c r="J141" s="11" t="str" cm="1">
        <f t="array" ref="J141">_xlfn.TEXTJOIN(",",TRUE,(IF(F141:H141=MIN(F141:H141),$F$3:$H$3,"")))</f>
        <v>2</v>
      </c>
      <c r="K141" s="15">
        <f t="shared" si="5"/>
        <v>1</v>
      </c>
      <c r="L141" s="16" t="str" cm="1">
        <f t="array" ref="L141">_xlfn.TEXTJOIN(",",TRUE,(IF(F141:H141=MAX(F141:H141),$F$3:$H$3,"")))</f>
        <v>3</v>
      </c>
      <c r="M141" s="17" t="s">
        <v>13</v>
      </c>
      <c r="N141" s="18" t="s">
        <v>12</v>
      </c>
      <c r="O141" s="17" t="s">
        <v>14</v>
      </c>
    </row>
    <row r="142" s="1" customFormat="1" spans="1:15">
      <c r="A142" s="8">
        <v>59</v>
      </c>
      <c r="B142" s="9"/>
      <c r="C142" s="9" t="s">
        <v>54</v>
      </c>
      <c r="D142" s="9"/>
      <c r="E142" s="14">
        <v>1325</v>
      </c>
      <c r="F142" s="14">
        <f>[1]桐城天宇!F142</f>
        <v>1192.5</v>
      </c>
      <c r="G142" s="14">
        <f>[1]会理!F147</f>
        <v>1250</v>
      </c>
      <c r="H142" s="14">
        <f>[1]信泰!F142</f>
        <v>1311.75</v>
      </c>
      <c r="I142" s="14">
        <f t="shared" si="4"/>
        <v>1192.5</v>
      </c>
      <c r="J142" s="11" t="str" cm="1">
        <f t="array" ref="J142">_xlfn.TEXTJOIN(",",TRUE,(IF(F142:H142=MIN(F142:H142),$F$3:$H$3,"")))</f>
        <v>1</v>
      </c>
      <c r="K142" s="15">
        <f t="shared" si="5"/>
        <v>2</v>
      </c>
      <c r="L142" s="16" t="str" cm="1">
        <f t="array" ref="L142">_xlfn.TEXTJOIN(",",TRUE,(IF(F142:H142=MAX(F142:H142),$F$3:$H$3,"")))</f>
        <v>3</v>
      </c>
      <c r="M142" s="17" t="s">
        <v>12</v>
      </c>
      <c r="N142" s="18" t="s">
        <v>13</v>
      </c>
      <c r="O142" s="17" t="s">
        <v>14</v>
      </c>
    </row>
    <row r="143" s="1" customFormat="1" spans="1:15">
      <c r="A143" s="8">
        <v>60</v>
      </c>
      <c r="B143" s="9"/>
      <c r="C143" s="9" t="s">
        <v>55</v>
      </c>
      <c r="D143" s="9"/>
      <c r="E143" s="14">
        <v>1415</v>
      </c>
      <c r="F143" s="14">
        <f>[1]桐城天宇!F143</f>
        <v>1273.5</v>
      </c>
      <c r="G143" s="14">
        <f>[1]会理!F148</f>
        <v>1350</v>
      </c>
      <c r="H143" s="14">
        <f>[1]信泰!F143</f>
        <v>1400.85</v>
      </c>
      <c r="I143" s="14">
        <f t="shared" si="4"/>
        <v>1273.5</v>
      </c>
      <c r="J143" s="11" t="str" cm="1">
        <f t="array" ref="J143">_xlfn.TEXTJOIN(",",TRUE,(IF(F143:H143=MIN(F143:H143),$F$3:$H$3,"")))</f>
        <v>1</v>
      </c>
      <c r="K143" s="15">
        <f t="shared" si="5"/>
        <v>2</v>
      </c>
      <c r="L143" s="16" t="str" cm="1">
        <f t="array" ref="L143">_xlfn.TEXTJOIN(",",TRUE,(IF(F143:H143=MAX(F143:H143),$F$3:$H$3,"")))</f>
        <v>3</v>
      </c>
      <c r="M143" s="17" t="s">
        <v>12</v>
      </c>
      <c r="N143" s="18" t="s">
        <v>13</v>
      </c>
      <c r="O143" s="17" t="s">
        <v>14</v>
      </c>
    </row>
    <row r="144" s="1" customFormat="1" spans="1:15">
      <c r="A144" s="8">
        <v>61</v>
      </c>
      <c r="B144" s="9"/>
      <c r="C144" s="9" t="s">
        <v>56</v>
      </c>
      <c r="D144" s="9"/>
      <c r="E144" s="14">
        <v>1440</v>
      </c>
      <c r="F144" s="14">
        <f>[1]桐城天宇!F144</f>
        <v>1296</v>
      </c>
      <c r="G144" s="14">
        <f>[1]会理!F149</f>
        <v>1360</v>
      </c>
      <c r="H144" s="14">
        <f>[1]信泰!F144</f>
        <v>1425.6</v>
      </c>
      <c r="I144" s="14">
        <f t="shared" si="4"/>
        <v>1296</v>
      </c>
      <c r="J144" s="11" t="str" cm="1">
        <f t="array" ref="J144">_xlfn.TEXTJOIN(",",TRUE,(IF(F144:H144=MIN(F144:H144),$F$3:$H$3,"")))</f>
        <v>1</v>
      </c>
      <c r="K144" s="15">
        <f t="shared" si="5"/>
        <v>2</v>
      </c>
      <c r="L144" s="16" t="str" cm="1">
        <f t="array" ref="L144">_xlfn.TEXTJOIN(",",TRUE,(IF(F144:H144=MAX(F144:H144),$F$3:$H$3,"")))</f>
        <v>3</v>
      </c>
      <c r="M144" s="17" t="s">
        <v>12</v>
      </c>
      <c r="N144" s="18" t="s">
        <v>13</v>
      </c>
      <c r="O144" s="17" t="s">
        <v>14</v>
      </c>
    </row>
    <row r="145" s="1" customFormat="1" spans="1:15">
      <c r="A145" s="8">
        <v>62</v>
      </c>
      <c r="B145" s="9"/>
      <c r="C145" s="9" t="s">
        <v>57</v>
      </c>
      <c r="D145" s="9"/>
      <c r="E145" s="14">
        <v>1560</v>
      </c>
      <c r="F145" s="14">
        <f>[1]桐城天宇!F145</f>
        <v>1404</v>
      </c>
      <c r="G145" s="14">
        <f>[1]会理!F150</f>
        <v>1400</v>
      </c>
      <c r="H145" s="14">
        <f>[1]信泰!F145</f>
        <v>1544.4</v>
      </c>
      <c r="I145" s="14">
        <f t="shared" si="4"/>
        <v>1400</v>
      </c>
      <c r="J145" s="11" t="str" cm="1">
        <f t="array" ref="J145">_xlfn.TEXTJOIN(",",TRUE,(IF(F145:H145=MIN(F145:H145),$F$3:$H$3,"")))</f>
        <v>2</v>
      </c>
      <c r="K145" s="15">
        <f t="shared" si="5"/>
        <v>1</v>
      </c>
      <c r="L145" s="16" t="str" cm="1">
        <f t="array" ref="L145">_xlfn.TEXTJOIN(",",TRUE,(IF(F145:H145=MAX(F145:H145),$F$3:$H$3,"")))</f>
        <v>3</v>
      </c>
      <c r="M145" s="17" t="s">
        <v>13</v>
      </c>
      <c r="N145" s="18" t="s">
        <v>12</v>
      </c>
      <c r="O145" s="17" t="s">
        <v>14</v>
      </c>
    </row>
    <row r="146" s="1" customFormat="1" spans="1:15">
      <c r="A146" s="8">
        <v>63</v>
      </c>
      <c r="B146" s="9"/>
      <c r="C146" s="9" t="s">
        <v>58</v>
      </c>
      <c r="D146" s="9"/>
      <c r="E146" s="14">
        <v>1660</v>
      </c>
      <c r="F146" s="14">
        <f>[1]桐城天宇!F146</f>
        <v>1494</v>
      </c>
      <c r="G146" s="14">
        <f>[1]会理!F151</f>
        <v>1550</v>
      </c>
      <c r="H146" s="14">
        <f>[1]信泰!F146</f>
        <v>1643.4</v>
      </c>
      <c r="I146" s="14">
        <f t="shared" si="4"/>
        <v>1494</v>
      </c>
      <c r="J146" s="11" t="str" cm="1">
        <f t="array" ref="J146">_xlfn.TEXTJOIN(",",TRUE,(IF(F146:H146=MIN(F146:H146),$F$3:$H$3,"")))</f>
        <v>1</v>
      </c>
      <c r="K146" s="15">
        <f t="shared" si="5"/>
        <v>2</v>
      </c>
      <c r="L146" s="16" t="str" cm="1">
        <f t="array" ref="L146">_xlfn.TEXTJOIN(",",TRUE,(IF(F146:H146=MAX(F146:H146),$F$3:$H$3,"")))</f>
        <v>3</v>
      </c>
      <c r="M146" s="17" t="s">
        <v>12</v>
      </c>
      <c r="N146" s="18" t="s">
        <v>13</v>
      </c>
      <c r="O146" s="17" t="s">
        <v>14</v>
      </c>
    </row>
    <row r="147" s="1" customFormat="1" spans="1:15">
      <c r="A147" s="8">
        <v>64</v>
      </c>
      <c r="B147" s="9"/>
      <c r="C147" s="9" t="s">
        <v>59</v>
      </c>
      <c r="D147" s="9"/>
      <c r="E147" s="14">
        <v>1760</v>
      </c>
      <c r="F147" s="14">
        <f>[1]桐城天宇!F147</f>
        <v>1584</v>
      </c>
      <c r="G147" s="14">
        <f>[1]会理!F152</f>
        <v>1620</v>
      </c>
      <c r="H147" s="14">
        <f>[1]信泰!F147</f>
        <v>1742.4</v>
      </c>
      <c r="I147" s="14">
        <f t="shared" si="4"/>
        <v>1584</v>
      </c>
      <c r="J147" s="11" t="str" cm="1">
        <f t="array" ref="J147">_xlfn.TEXTJOIN(",",TRUE,(IF(F147:H147=MIN(F147:H147),$F$3:$H$3,"")))</f>
        <v>1</v>
      </c>
      <c r="K147" s="15">
        <f t="shared" si="5"/>
        <v>2</v>
      </c>
      <c r="L147" s="16" t="str" cm="1">
        <f t="array" ref="L147">_xlfn.TEXTJOIN(",",TRUE,(IF(F147:H147=MAX(F147:H147),$F$3:$H$3,"")))</f>
        <v>3</v>
      </c>
      <c r="M147" s="17" t="s">
        <v>12</v>
      </c>
      <c r="N147" s="18" t="s">
        <v>13</v>
      </c>
      <c r="O147" s="17" t="s">
        <v>14</v>
      </c>
    </row>
    <row r="148" s="1" customFormat="1" spans="1:15">
      <c r="A148" s="8">
        <v>65</v>
      </c>
      <c r="B148" s="9" t="s">
        <v>62</v>
      </c>
      <c r="C148" s="9" t="s">
        <v>44</v>
      </c>
      <c r="D148" s="9"/>
      <c r="E148" s="14">
        <v>615</v>
      </c>
      <c r="F148" s="14">
        <f>[1]桐城天宇!F148</f>
        <v>553.5</v>
      </c>
      <c r="G148" s="14">
        <f>[1]会理!F153</f>
        <v>600</v>
      </c>
      <c r="H148" s="14">
        <f>[1]信泰!F148</f>
        <v>608.85</v>
      </c>
      <c r="I148" s="14">
        <f t="shared" ref="I148:I164" si="6">MIN(F148:H148)</f>
        <v>553.5</v>
      </c>
      <c r="J148" s="11" t="str" cm="1">
        <f t="array" ref="J148">_xlfn.TEXTJOIN(",",TRUE,(IF(F148:H148=MIN(F148:H148),$F$3:$H$3,"")))</f>
        <v>1</v>
      </c>
      <c r="K148" s="15">
        <f t="shared" ref="K148:K164" si="7">6-J148-L148</f>
        <v>2</v>
      </c>
      <c r="L148" s="16" t="str" cm="1">
        <f t="array" ref="L148">_xlfn.TEXTJOIN(",",TRUE,(IF(F148:H148=MAX(F148:H148),$F$3:$H$3,"")))</f>
        <v>3</v>
      </c>
      <c r="M148" s="17" t="s">
        <v>12</v>
      </c>
      <c r="N148" s="18" t="s">
        <v>13</v>
      </c>
      <c r="O148" s="17" t="s">
        <v>14</v>
      </c>
    </row>
    <row r="149" s="1" customFormat="1" spans="1:15">
      <c r="A149" s="8">
        <v>66</v>
      </c>
      <c r="B149" s="9"/>
      <c r="C149" s="9" t="s">
        <v>45</v>
      </c>
      <c r="D149" s="9"/>
      <c r="E149" s="14">
        <v>710</v>
      </c>
      <c r="F149" s="14">
        <f>[1]桐城天宇!F149</f>
        <v>639</v>
      </c>
      <c r="G149" s="14">
        <f>[1]会理!F154</f>
        <v>700</v>
      </c>
      <c r="H149" s="14">
        <f>[1]信泰!F149</f>
        <v>702.9</v>
      </c>
      <c r="I149" s="14">
        <f t="shared" si="6"/>
        <v>639</v>
      </c>
      <c r="J149" s="11" t="str" cm="1">
        <f t="array" ref="J149">_xlfn.TEXTJOIN(",",TRUE,(IF(F149:H149=MIN(F149:H149),$F$3:$H$3,"")))</f>
        <v>1</v>
      </c>
      <c r="K149" s="15">
        <f t="shared" si="7"/>
        <v>2</v>
      </c>
      <c r="L149" s="16" t="str" cm="1">
        <f t="array" ref="L149">_xlfn.TEXTJOIN(",",TRUE,(IF(F149:H149=MAX(F149:H149),$F$3:$H$3,"")))</f>
        <v>3</v>
      </c>
      <c r="M149" s="17" t="s">
        <v>12</v>
      </c>
      <c r="N149" s="18" t="s">
        <v>13</v>
      </c>
      <c r="O149" s="17" t="s">
        <v>14</v>
      </c>
    </row>
    <row r="150" s="1" customFormat="1" spans="1:15">
      <c r="A150" s="8">
        <v>67</v>
      </c>
      <c r="B150" s="9"/>
      <c r="C150" s="9" t="s">
        <v>46</v>
      </c>
      <c r="D150" s="9"/>
      <c r="E150" s="14">
        <v>810</v>
      </c>
      <c r="F150" s="14">
        <f>[1]桐城天宇!F150</f>
        <v>729</v>
      </c>
      <c r="G150" s="14">
        <f>[1]会理!F155</f>
        <v>800</v>
      </c>
      <c r="H150" s="14">
        <f>[1]信泰!F150</f>
        <v>801.9</v>
      </c>
      <c r="I150" s="14">
        <f t="shared" si="6"/>
        <v>729</v>
      </c>
      <c r="J150" s="11" t="str" cm="1">
        <f t="array" ref="J150">_xlfn.TEXTJOIN(",",TRUE,(IF(F150:H150=MIN(F150:H150),$F$3:$H$3,"")))</f>
        <v>1</v>
      </c>
      <c r="K150" s="15">
        <f t="shared" si="7"/>
        <v>2</v>
      </c>
      <c r="L150" s="16" t="str" cm="1">
        <f t="array" ref="L150">_xlfn.TEXTJOIN(",",TRUE,(IF(F150:H150=MAX(F150:H150),$F$3:$H$3,"")))</f>
        <v>3</v>
      </c>
      <c r="M150" s="17" t="s">
        <v>12</v>
      </c>
      <c r="N150" s="18" t="s">
        <v>13</v>
      </c>
      <c r="O150" s="17" t="s">
        <v>14</v>
      </c>
    </row>
    <row r="151" s="1" customFormat="1" spans="1:15">
      <c r="A151" s="8">
        <v>68</v>
      </c>
      <c r="B151" s="9"/>
      <c r="C151" s="9" t="s">
        <v>47</v>
      </c>
      <c r="D151" s="9"/>
      <c r="E151" s="14">
        <v>888</v>
      </c>
      <c r="F151" s="14">
        <f>[1]桐城天宇!F151</f>
        <v>799.2</v>
      </c>
      <c r="G151" s="14">
        <f>[1]会理!F156</f>
        <v>850</v>
      </c>
      <c r="H151" s="14">
        <f>[1]信泰!F151</f>
        <v>879.12</v>
      </c>
      <c r="I151" s="14">
        <f t="shared" si="6"/>
        <v>799.2</v>
      </c>
      <c r="J151" s="11" t="str" cm="1">
        <f t="array" ref="J151">_xlfn.TEXTJOIN(",",TRUE,(IF(F151:H151=MIN(F151:H151),$F$3:$H$3,"")))</f>
        <v>1</v>
      </c>
      <c r="K151" s="15">
        <f t="shared" si="7"/>
        <v>2</v>
      </c>
      <c r="L151" s="16" t="str" cm="1">
        <f t="array" ref="L151">_xlfn.TEXTJOIN(",",TRUE,(IF(F151:H151=MAX(F151:H151),$F$3:$H$3,"")))</f>
        <v>3</v>
      </c>
      <c r="M151" s="17" t="s">
        <v>12</v>
      </c>
      <c r="N151" s="18" t="s">
        <v>13</v>
      </c>
      <c r="O151" s="17" t="s">
        <v>14</v>
      </c>
    </row>
    <row r="152" s="1" customFormat="1" spans="1:15">
      <c r="A152" s="8">
        <v>69</v>
      </c>
      <c r="B152" s="9"/>
      <c r="C152" s="9" t="s">
        <v>48</v>
      </c>
      <c r="D152" s="9"/>
      <c r="E152" s="14">
        <v>1012</v>
      </c>
      <c r="F152" s="14">
        <f>[1]桐城天宇!F152</f>
        <v>910.8</v>
      </c>
      <c r="G152" s="14">
        <f>[1]会理!F157</f>
        <v>930</v>
      </c>
      <c r="H152" s="14">
        <f>[1]信泰!F152</f>
        <v>1001.88</v>
      </c>
      <c r="I152" s="14">
        <f t="shared" si="6"/>
        <v>910.8</v>
      </c>
      <c r="J152" s="11" t="str" cm="1">
        <f t="array" ref="J152">_xlfn.TEXTJOIN(",",TRUE,(IF(F152:H152=MIN(F152:H152),$F$3:$H$3,"")))</f>
        <v>1</v>
      </c>
      <c r="K152" s="15">
        <f t="shared" si="7"/>
        <v>2</v>
      </c>
      <c r="L152" s="16" t="str" cm="1">
        <f t="array" ref="L152">_xlfn.TEXTJOIN(",",TRUE,(IF(F152:H152=MAX(F152:H152),$F$3:$H$3,"")))</f>
        <v>3</v>
      </c>
      <c r="M152" s="17" t="s">
        <v>12</v>
      </c>
      <c r="N152" s="18" t="s">
        <v>13</v>
      </c>
      <c r="O152" s="17" t="s">
        <v>14</v>
      </c>
    </row>
    <row r="153" s="1" customFormat="1" spans="1:15">
      <c r="A153" s="8">
        <v>70</v>
      </c>
      <c r="B153" s="9"/>
      <c r="C153" s="9" t="s">
        <v>49</v>
      </c>
      <c r="D153" s="9"/>
      <c r="E153" s="14">
        <v>1065</v>
      </c>
      <c r="F153" s="14">
        <f>[1]桐城天宇!F153</f>
        <v>958.5</v>
      </c>
      <c r="G153" s="14">
        <f>[1]会理!F158</f>
        <v>1000</v>
      </c>
      <c r="H153" s="14">
        <f>[1]信泰!F153</f>
        <v>1054.35</v>
      </c>
      <c r="I153" s="14">
        <f t="shared" si="6"/>
        <v>958.5</v>
      </c>
      <c r="J153" s="11" t="str" cm="1">
        <f t="array" ref="J153">_xlfn.TEXTJOIN(",",TRUE,(IF(F153:H153=MIN(F153:H153),$F$3:$H$3,"")))</f>
        <v>1</v>
      </c>
      <c r="K153" s="15">
        <f t="shared" si="7"/>
        <v>2</v>
      </c>
      <c r="L153" s="16" t="str" cm="1">
        <f t="array" ref="L153">_xlfn.TEXTJOIN(",",TRUE,(IF(F153:H153=MAX(F153:H153),$F$3:$H$3,"")))</f>
        <v>3</v>
      </c>
      <c r="M153" s="17" t="s">
        <v>12</v>
      </c>
      <c r="N153" s="18" t="s">
        <v>13</v>
      </c>
      <c r="O153" s="17" t="s">
        <v>14</v>
      </c>
    </row>
    <row r="154" s="1" customFormat="1" spans="1:15">
      <c r="A154" s="8">
        <v>71</v>
      </c>
      <c r="B154" s="9"/>
      <c r="C154" s="9" t="s">
        <v>50</v>
      </c>
      <c r="D154" s="9"/>
      <c r="E154" s="14">
        <v>1120</v>
      </c>
      <c r="F154" s="14">
        <f>[1]桐城天宇!F154</f>
        <v>1008</v>
      </c>
      <c r="G154" s="14">
        <f>[1]会理!F159</f>
        <v>1050</v>
      </c>
      <c r="H154" s="14">
        <f>[1]信泰!F154</f>
        <v>1108.8</v>
      </c>
      <c r="I154" s="14">
        <f t="shared" si="6"/>
        <v>1008</v>
      </c>
      <c r="J154" s="11" t="str" cm="1">
        <f t="array" ref="J154">_xlfn.TEXTJOIN(",",TRUE,(IF(F154:H154=MIN(F154:H154),$F$3:$H$3,"")))</f>
        <v>1</v>
      </c>
      <c r="K154" s="15">
        <f t="shared" si="7"/>
        <v>2</v>
      </c>
      <c r="L154" s="16" t="str" cm="1">
        <f t="array" ref="L154">_xlfn.TEXTJOIN(",",TRUE,(IF(F154:H154=MAX(F154:H154),$F$3:$H$3,"")))</f>
        <v>3</v>
      </c>
      <c r="M154" s="17" t="s">
        <v>12</v>
      </c>
      <c r="N154" s="18" t="s">
        <v>13</v>
      </c>
      <c r="O154" s="17" t="s">
        <v>14</v>
      </c>
    </row>
    <row r="155" s="1" customFormat="1" spans="1:15">
      <c r="A155" s="8">
        <v>72</v>
      </c>
      <c r="B155" s="9"/>
      <c r="C155" s="9" t="s">
        <v>51</v>
      </c>
      <c r="D155" s="9"/>
      <c r="E155" s="14">
        <v>1235</v>
      </c>
      <c r="F155" s="14">
        <f>[1]桐城天宇!F155</f>
        <v>1111.5</v>
      </c>
      <c r="G155" s="14">
        <f>[1]会理!F160</f>
        <v>1160</v>
      </c>
      <c r="H155" s="14">
        <f>[1]信泰!F155</f>
        <v>1222.65</v>
      </c>
      <c r="I155" s="14">
        <f t="shared" si="6"/>
        <v>1111.5</v>
      </c>
      <c r="J155" s="11" t="str" cm="1">
        <f t="array" ref="J155">_xlfn.TEXTJOIN(",",TRUE,(IF(F155:H155=MIN(F155:H155),$F$3:$H$3,"")))</f>
        <v>1</v>
      </c>
      <c r="K155" s="15">
        <f t="shared" si="7"/>
        <v>2</v>
      </c>
      <c r="L155" s="16" t="str" cm="1">
        <f t="array" ref="L155">_xlfn.TEXTJOIN(",",TRUE,(IF(F155:H155=MAX(F155:H155),$F$3:$H$3,"")))</f>
        <v>3</v>
      </c>
      <c r="M155" s="17" t="s">
        <v>12</v>
      </c>
      <c r="N155" s="18" t="s">
        <v>13</v>
      </c>
      <c r="O155" s="17" t="s">
        <v>14</v>
      </c>
    </row>
    <row r="156" s="1" customFormat="1" spans="1:15">
      <c r="A156" s="8">
        <v>73</v>
      </c>
      <c r="B156" s="9"/>
      <c r="C156" s="9" t="s">
        <v>52</v>
      </c>
      <c r="D156" s="9"/>
      <c r="E156" s="14">
        <v>1312</v>
      </c>
      <c r="F156" s="14">
        <f>[1]桐城天宇!F156</f>
        <v>1180.8</v>
      </c>
      <c r="G156" s="14">
        <f>[1]会理!F161</f>
        <v>1180</v>
      </c>
      <c r="H156" s="14">
        <f>[1]信泰!F156</f>
        <v>1298.88</v>
      </c>
      <c r="I156" s="14">
        <f t="shared" si="6"/>
        <v>1180</v>
      </c>
      <c r="J156" s="11" t="str" cm="1">
        <f t="array" ref="J156">_xlfn.TEXTJOIN(",",TRUE,(IF(F156:H156=MIN(F156:H156),$F$3:$H$3,"")))</f>
        <v>2</v>
      </c>
      <c r="K156" s="15">
        <f t="shared" si="7"/>
        <v>1</v>
      </c>
      <c r="L156" s="16" t="str" cm="1">
        <f t="array" ref="L156">_xlfn.TEXTJOIN(",",TRUE,(IF(F156:H156=MAX(F156:H156),$F$3:$H$3,"")))</f>
        <v>3</v>
      </c>
      <c r="M156" s="17" t="s">
        <v>13</v>
      </c>
      <c r="N156" s="18" t="s">
        <v>12</v>
      </c>
      <c r="O156" s="17" t="s">
        <v>14</v>
      </c>
    </row>
    <row r="157" s="1" customFormat="1" spans="1:15">
      <c r="A157" s="8">
        <v>74</v>
      </c>
      <c r="B157" s="9"/>
      <c r="C157" s="9" t="s">
        <v>53</v>
      </c>
      <c r="D157" s="9"/>
      <c r="E157" s="14">
        <v>1420</v>
      </c>
      <c r="F157" s="14">
        <f>[1]桐城天宇!F157</f>
        <v>1278</v>
      </c>
      <c r="G157" s="14">
        <f>[1]会理!F162</f>
        <v>1320</v>
      </c>
      <c r="H157" s="14">
        <f>[1]信泰!F157</f>
        <v>1405.8</v>
      </c>
      <c r="I157" s="14">
        <f t="shared" si="6"/>
        <v>1278</v>
      </c>
      <c r="J157" s="11" t="str" cm="1">
        <f t="array" ref="J157">_xlfn.TEXTJOIN(",",TRUE,(IF(F157:H157=MIN(F157:H157),$F$3:$H$3,"")))</f>
        <v>1</v>
      </c>
      <c r="K157" s="15">
        <f t="shared" si="7"/>
        <v>2</v>
      </c>
      <c r="L157" s="16" t="str" cm="1">
        <f t="array" ref="L157">_xlfn.TEXTJOIN(",",TRUE,(IF(F157:H157=MAX(F157:H157),$F$3:$H$3,"")))</f>
        <v>3</v>
      </c>
      <c r="M157" s="17" t="s">
        <v>12</v>
      </c>
      <c r="N157" s="18" t="s">
        <v>13</v>
      </c>
      <c r="O157" s="17" t="s">
        <v>14</v>
      </c>
    </row>
    <row r="158" s="1" customFormat="1" spans="1:15">
      <c r="A158" s="8">
        <v>75</v>
      </c>
      <c r="B158" s="9"/>
      <c r="C158" s="9" t="s">
        <v>54</v>
      </c>
      <c r="D158" s="9"/>
      <c r="E158" s="14">
        <v>1435</v>
      </c>
      <c r="F158" s="14">
        <f>[1]桐城天宇!F158</f>
        <v>1291.5</v>
      </c>
      <c r="G158" s="14">
        <f>[1]会理!F163</f>
        <v>1360</v>
      </c>
      <c r="H158" s="14">
        <f>[1]信泰!F158</f>
        <v>1420.65</v>
      </c>
      <c r="I158" s="14">
        <f t="shared" si="6"/>
        <v>1291.5</v>
      </c>
      <c r="J158" s="11" t="str" cm="1">
        <f t="array" ref="J158">_xlfn.TEXTJOIN(",",TRUE,(IF(F158:H158=MIN(F158:H158),$F$3:$H$3,"")))</f>
        <v>1</v>
      </c>
      <c r="K158" s="15">
        <f t="shared" si="7"/>
        <v>2</v>
      </c>
      <c r="L158" s="16" t="str" cm="1">
        <f t="array" ref="L158">_xlfn.TEXTJOIN(",",TRUE,(IF(F158:H158=MAX(F158:H158),$F$3:$H$3,"")))</f>
        <v>3</v>
      </c>
      <c r="M158" s="17" t="s">
        <v>12</v>
      </c>
      <c r="N158" s="18" t="s">
        <v>13</v>
      </c>
      <c r="O158" s="17" t="s">
        <v>14</v>
      </c>
    </row>
    <row r="159" s="1" customFormat="1" spans="1:15">
      <c r="A159" s="8">
        <v>76</v>
      </c>
      <c r="B159" s="9"/>
      <c r="C159" s="9" t="s">
        <v>55</v>
      </c>
      <c r="D159" s="9"/>
      <c r="E159" s="14">
        <v>1632</v>
      </c>
      <c r="F159" s="14">
        <f>[1]桐城天宇!F159</f>
        <v>1468.8</v>
      </c>
      <c r="G159" s="14">
        <f>[1]会理!F164</f>
        <v>1500</v>
      </c>
      <c r="H159" s="14">
        <f>[1]信泰!F159</f>
        <v>1615.68</v>
      </c>
      <c r="I159" s="14">
        <f t="shared" si="6"/>
        <v>1468.8</v>
      </c>
      <c r="J159" s="11" t="str" cm="1">
        <f t="array" ref="J159">_xlfn.TEXTJOIN(",",TRUE,(IF(F159:H159=MIN(F159:H159),$F$3:$H$3,"")))</f>
        <v>1</v>
      </c>
      <c r="K159" s="15">
        <f t="shared" si="7"/>
        <v>2</v>
      </c>
      <c r="L159" s="16" t="str" cm="1">
        <f t="array" ref="L159">_xlfn.TEXTJOIN(",",TRUE,(IF(F159:H159=MAX(F159:H159),$F$3:$H$3,"")))</f>
        <v>3</v>
      </c>
      <c r="M159" s="17" t="s">
        <v>12</v>
      </c>
      <c r="N159" s="18" t="s">
        <v>13</v>
      </c>
      <c r="O159" s="17" t="s">
        <v>14</v>
      </c>
    </row>
    <row r="160" s="1" customFormat="1" spans="1:15">
      <c r="A160" s="8">
        <v>77</v>
      </c>
      <c r="B160" s="9"/>
      <c r="C160" s="9" t="s">
        <v>56</v>
      </c>
      <c r="D160" s="9"/>
      <c r="E160" s="14">
        <v>1662</v>
      </c>
      <c r="F160" s="14">
        <f>[1]桐城天宇!F160</f>
        <v>1495.8</v>
      </c>
      <c r="G160" s="14">
        <f>[1]会理!F165</f>
        <v>1560</v>
      </c>
      <c r="H160" s="14">
        <f>[1]信泰!F160</f>
        <v>1645.38</v>
      </c>
      <c r="I160" s="14">
        <f t="shared" si="6"/>
        <v>1495.8</v>
      </c>
      <c r="J160" s="11" t="str" cm="1">
        <f t="array" ref="J160">_xlfn.TEXTJOIN(",",TRUE,(IF(F160:H160=MIN(F160:H160),$F$3:$H$3,"")))</f>
        <v>1</v>
      </c>
      <c r="K160" s="15">
        <f t="shared" si="7"/>
        <v>2</v>
      </c>
      <c r="L160" s="16" t="str" cm="1">
        <f t="array" ref="L160">_xlfn.TEXTJOIN(",",TRUE,(IF(F160:H160=MAX(F160:H160),$F$3:$H$3,"")))</f>
        <v>3</v>
      </c>
      <c r="M160" s="17" t="s">
        <v>12</v>
      </c>
      <c r="N160" s="18" t="s">
        <v>13</v>
      </c>
      <c r="O160" s="17" t="s">
        <v>14</v>
      </c>
    </row>
    <row r="161" s="1" customFormat="1" spans="1:15">
      <c r="A161" s="8">
        <v>78</v>
      </c>
      <c r="B161" s="9"/>
      <c r="C161" s="9" t="s">
        <v>57</v>
      </c>
      <c r="D161" s="9"/>
      <c r="E161" s="14">
        <v>1765</v>
      </c>
      <c r="F161" s="14">
        <f>[1]桐城天宇!F161</f>
        <v>1588.5</v>
      </c>
      <c r="G161" s="14">
        <f>[1]会理!F166</f>
        <v>1600</v>
      </c>
      <c r="H161" s="14">
        <f>[1]信泰!F161</f>
        <v>1747.35</v>
      </c>
      <c r="I161" s="14">
        <f t="shared" si="6"/>
        <v>1588.5</v>
      </c>
      <c r="J161" s="11" t="str" cm="1">
        <f t="array" ref="J161">_xlfn.TEXTJOIN(",",TRUE,(IF(F161:H161=MIN(F161:H161),$F$3:$H$3,"")))</f>
        <v>1</v>
      </c>
      <c r="K161" s="15">
        <f t="shared" si="7"/>
        <v>2</v>
      </c>
      <c r="L161" s="16" t="str" cm="1">
        <f t="array" ref="L161">_xlfn.TEXTJOIN(",",TRUE,(IF(F161:H161=MAX(F161:H161),$F$3:$H$3,"")))</f>
        <v>3</v>
      </c>
      <c r="M161" s="17" t="s">
        <v>12</v>
      </c>
      <c r="N161" s="18" t="s">
        <v>13</v>
      </c>
      <c r="O161" s="17" t="s">
        <v>14</v>
      </c>
    </row>
    <row r="162" s="1" customFormat="1" spans="1:15">
      <c r="A162" s="8">
        <v>79</v>
      </c>
      <c r="B162" s="9"/>
      <c r="C162" s="9" t="s">
        <v>58</v>
      </c>
      <c r="D162" s="9"/>
      <c r="E162" s="14">
        <v>1878</v>
      </c>
      <c r="F162" s="14">
        <f>[1]桐城天宇!F162</f>
        <v>1690.2</v>
      </c>
      <c r="G162" s="14">
        <f>[1]会理!F167</f>
        <v>1680</v>
      </c>
      <c r="H162" s="14">
        <f>[1]信泰!F162</f>
        <v>1859.22</v>
      </c>
      <c r="I162" s="14">
        <f t="shared" si="6"/>
        <v>1680</v>
      </c>
      <c r="J162" s="11" t="str" cm="1">
        <f t="array" ref="J162">_xlfn.TEXTJOIN(",",TRUE,(IF(F162:H162=MIN(F162:H162),$F$3:$H$3,"")))</f>
        <v>2</v>
      </c>
      <c r="K162" s="15">
        <f t="shared" si="7"/>
        <v>1</v>
      </c>
      <c r="L162" s="16" t="str" cm="1">
        <f t="array" ref="L162">_xlfn.TEXTJOIN(",",TRUE,(IF(F162:H162=MAX(F162:H162),$F$3:$H$3,"")))</f>
        <v>3</v>
      </c>
      <c r="M162" s="17" t="s">
        <v>13</v>
      </c>
      <c r="N162" s="18" t="s">
        <v>12</v>
      </c>
      <c r="O162" s="17" t="s">
        <v>14</v>
      </c>
    </row>
    <row r="163" s="1" customFormat="1" spans="1:15">
      <c r="A163" s="8">
        <v>80</v>
      </c>
      <c r="B163" s="9"/>
      <c r="C163" s="9" t="s">
        <v>59</v>
      </c>
      <c r="D163" s="9"/>
      <c r="E163" s="14">
        <v>2108</v>
      </c>
      <c r="F163" s="14">
        <f>[1]桐城天宇!F163</f>
        <v>1897.2</v>
      </c>
      <c r="G163" s="14">
        <f>[1]会理!F168</f>
        <v>1900</v>
      </c>
      <c r="H163" s="14">
        <f>[1]信泰!F163</f>
        <v>2086.92</v>
      </c>
      <c r="I163" s="14">
        <f t="shared" si="6"/>
        <v>1897.2</v>
      </c>
      <c r="J163" s="11" t="str" cm="1">
        <f t="array" ref="J163">_xlfn.TEXTJOIN(",",TRUE,(IF(F163:H163=MIN(F163:H163),$F$3:$H$3,"")))</f>
        <v>1</v>
      </c>
      <c r="K163" s="15">
        <f t="shared" si="7"/>
        <v>2</v>
      </c>
      <c r="L163" s="16" t="str" cm="1">
        <f t="array" ref="L163">_xlfn.TEXTJOIN(",",TRUE,(IF(F163:H163=MAX(F163:H163),$F$3:$H$3,"")))</f>
        <v>3</v>
      </c>
      <c r="M163" s="17" t="s">
        <v>12</v>
      </c>
      <c r="N163" s="18" t="s">
        <v>13</v>
      </c>
      <c r="O163" s="17" t="s">
        <v>14</v>
      </c>
    </row>
    <row r="164" s="1" customFormat="1" spans="1:15">
      <c r="A164" s="8"/>
      <c r="B164" s="9"/>
      <c r="C164" s="9" t="s">
        <v>39</v>
      </c>
      <c r="D164" s="9"/>
      <c r="E164" s="9">
        <f>SUM(E84:E163)</f>
        <v>75547</v>
      </c>
      <c r="F164" s="14">
        <f>[1]桐城天宇!F164</f>
        <v>67992.3</v>
      </c>
      <c r="G164" s="14">
        <f>[1]会理!F169</f>
        <v>71625</v>
      </c>
      <c r="H164" s="14">
        <f>[1]信泰!F164</f>
        <v>74791.53</v>
      </c>
      <c r="I164" s="14">
        <f t="shared" si="6"/>
        <v>67992.3</v>
      </c>
      <c r="J164" s="11" t="str" cm="1">
        <f t="array" ref="J164">_xlfn.TEXTJOIN(",",TRUE,(IF(F164:H164=MIN(F164:H164),$F$3:$H$3,"")))</f>
        <v>1</v>
      </c>
      <c r="K164" s="15">
        <f t="shared" si="7"/>
        <v>2</v>
      </c>
      <c r="L164" s="16" t="str" cm="1">
        <f t="array" ref="L164">_xlfn.TEXTJOIN(",",TRUE,(IF(F164:H164=MAX(F164:H164),$F$3:$H$3,"")))</f>
        <v>3</v>
      </c>
      <c r="M164" s="17" t="s">
        <v>12</v>
      </c>
      <c r="N164" s="18" t="s">
        <v>13</v>
      </c>
      <c r="O164" s="17" t="s">
        <v>14</v>
      </c>
    </row>
    <row r="165" s="1" customFormat="1" ht="15.75" spans="1:15">
      <c r="A165" s="8" t="s">
        <v>63</v>
      </c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</row>
    <row r="166" s="1" customFormat="1" ht="28.5" spans="1:15">
      <c r="A166" s="8" t="s">
        <v>2</v>
      </c>
      <c r="B166" s="9" t="s">
        <v>3</v>
      </c>
      <c r="C166" s="9"/>
      <c r="D166" s="9"/>
      <c r="E166" s="9" t="s">
        <v>4</v>
      </c>
      <c r="F166" s="14" t="str">
        <f>[1]桐城天宇!F166</f>
        <v>投标报价</v>
      </c>
      <c r="G166" s="14"/>
      <c r="H166" s="14"/>
      <c r="I166" s="14"/>
      <c r="J166" s="11"/>
      <c r="K166" s="15"/>
      <c r="L166" s="16"/>
      <c r="M166" s="17"/>
      <c r="N166" s="18"/>
      <c r="O166" s="17"/>
    </row>
    <row r="167" s="1" customFormat="1" ht="58.5" spans="1:15">
      <c r="A167" s="8"/>
      <c r="B167" s="9" t="s">
        <v>41</v>
      </c>
      <c r="C167" s="9" t="s">
        <v>42</v>
      </c>
      <c r="D167" s="9"/>
      <c r="E167" s="9" t="s">
        <v>64</v>
      </c>
      <c r="F167" s="14" t="str">
        <f>[1]桐城天宇!F167</f>
        <v>（不含税，元/根）</v>
      </c>
      <c r="G167" s="14"/>
      <c r="H167" s="14"/>
      <c r="I167" s="14"/>
      <c r="J167" s="11"/>
      <c r="K167" s="15"/>
      <c r="L167" s="16"/>
      <c r="M167" s="17"/>
      <c r="N167" s="18"/>
      <c r="O167" s="17"/>
    </row>
    <row r="168" s="1" customFormat="1" spans="1:15">
      <c r="A168" s="8">
        <v>1</v>
      </c>
      <c r="B168" s="9" t="s">
        <v>65</v>
      </c>
      <c r="C168" s="9" t="s">
        <v>44</v>
      </c>
      <c r="D168" s="9"/>
      <c r="E168" s="14">
        <v>756</v>
      </c>
      <c r="F168" s="14">
        <f>[1]桐城天宇!F168</f>
        <v>680.4</v>
      </c>
      <c r="G168" s="14">
        <f>[1]会理!F174</f>
        <v>740</v>
      </c>
      <c r="H168" s="14">
        <f>[1]信泰!F168</f>
        <v>748.44</v>
      </c>
      <c r="I168" s="14">
        <f t="shared" ref="I168:I231" si="8">MIN(F168:H168)</f>
        <v>680.4</v>
      </c>
      <c r="J168" s="11" t="str" cm="1">
        <f t="array" ref="J168">_xlfn.TEXTJOIN(",",TRUE,(IF(F168:H168=MIN(F168:H168),$F$3:$H$3,"")))</f>
        <v>1</v>
      </c>
      <c r="K168" s="15">
        <f t="shared" ref="K168:K231" si="9">6-J168-L168</f>
        <v>2</v>
      </c>
      <c r="L168" s="16" t="str" cm="1">
        <f t="array" ref="L168">_xlfn.TEXTJOIN(",",TRUE,(IF(F168:H168=MAX(F168:H168),$F$3:$H$3,"")))</f>
        <v>3</v>
      </c>
      <c r="M168" s="17" t="s">
        <v>12</v>
      </c>
      <c r="N168" s="18" t="s">
        <v>13</v>
      </c>
      <c r="O168" s="17" t="s">
        <v>14</v>
      </c>
    </row>
    <row r="169" s="1" customFormat="1" spans="1:15">
      <c r="A169" s="8">
        <v>2</v>
      </c>
      <c r="B169" s="9"/>
      <c r="C169" s="9" t="s">
        <v>45</v>
      </c>
      <c r="D169" s="9"/>
      <c r="E169" s="14">
        <v>862</v>
      </c>
      <c r="F169" s="14">
        <f>[1]桐城天宇!F169</f>
        <v>775.8</v>
      </c>
      <c r="G169" s="14">
        <f>[1]会理!F175</f>
        <v>850</v>
      </c>
      <c r="H169" s="14">
        <f>[1]信泰!F169</f>
        <v>853.38</v>
      </c>
      <c r="I169" s="14">
        <f t="shared" si="8"/>
        <v>775.8</v>
      </c>
      <c r="J169" s="11" t="str" cm="1">
        <f t="array" ref="J169">_xlfn.TEXTJOIN(",",TRUE,(IF(F169:H169=MIN(F169:H169),$F$3:$H$3,"")))</f>
        <v>1</v>
      </c>
      <c r="K169" s="15">
        <f t="shared" si="9"/>
        <v>2</v>
      </c>
      <c r="L169" s="16" t="str" cm="1">
        <f t="array" ref="L169">_xlfn.TEXTJOIN(",",TRUE,(IF(F169:H169=MAX(F169:H169),$F$3:$H$3,"")))</f>
        <v>3</v>
      </c>
      <c r="M169" s="17" t="s">
        <v>12</v>
      </c>
      <c r="N169" s="18" t="s">
        <v>13</v>
      </c>
      <c r="O169" s="17" t="s">
        <v>14</v>
      </c>
    </row>
    <row r="170" s="1" customFormat="1" spans="1:15">
      <c r="A170" s="8">
        <v>3</v>
      </c>
      <c r="B170" s="9"/>
      <c r="C170" s="9" t="s">
        <v>46</v>
      </c>
      <c r="D170" s="9"/>
      <c r="E170" s="14">
        <v>948</v>
      </c>
      <c r="F170" s="14">
        <f>[1]桐城天宇!F170</f>
        <v>853.2</v>
      </c>
      <c r="G170" s="14">
        <f>[1]会理!F176</f>
        <v>940</v>
      </c>
      <c r="H170" s="14">
        <f>[1]信泰!F170</f>
        <v>938.52</v>
      </c>
      <c r="I170" s="14">
        <f t="shared" si="8"/>
        <v>853.2</v>
      </c>
      <c r="J170" s="11" t="str" cm="1">
        <f t="array" ref="J170">_xlfn.TEXTJOIN(",",TRUE,(IF(F170:H170=MIN(F170:H170),$F$3:$H$3,"")))</f>
        <v>1</v>
      </c>
      <c r="K170" s="15">
        <f t="shared" si="9"/>
        <v>3</v>
      </c>
      <c r="L170" s="16" t="str" cm="1">
        <f t="array" ref="L170">_xlfn.TEXTJOIN(",",TRUE,(IF(F170:H170=MAX(F170:H170),$F$3:$H$3,"")))</f>
        <v>2</v>
      </c>
      <c r="M170" s="17" t="s">
        <v>12</v>
      </c>
      <c r="N170" s="18" t="s">
        <v>14</v>
      </c>
      <c r="O170" s="17" t="s">
        <v>13</v>
      </c>
    </row>
    <row r="171" s="1" customFormat="1" spans="1:15">
      <c r="A171" s="8">
        <v>4</v>
      </c>
      <c r="B171" s="9"/>
      <c r="C171" s="9" t="s">
        <v>47</v>
      </c>
      <c r="D171" s="9"/>
      <c r="E171" s="14">
        <v>996</v>
      </c>
      <c r="F171" s="14">
        <f>[1]桐城天宇!F171</f>
        <v>896.4</v>
      </c>
      <c r="G171" s="14">
        <f>[1]会理!F177</f>
        <v>985</v>
      </c>
      <c r="H171" s="14">
        <f>[1]信泰!F171</f>
        <v>986.04</v>
      </c>
      <c r="I171" s="14">
        <f t="shared" si="8"/>
        <v>896.4</v>
      </c>
      <c r="J171" s="11" t="str" cm="1">
        <f t="array" ref="J171">_xlfn.TEXTJOIN(",",TRUE,(IF(F171:H171=MIN(F171:H171),$F$3:$H$3,"")))</f>
        <v>1</v>
      </c>
      <c r="K171" s="15">
        <f t="shared" si="9"/>
        <v>2</v>
      </c>
      <c r="L171" s="16" t="str" cm="1">
        <f t="array" ref="L171">_xlfn.TEXTJOIN(",",TRUE,(IF(F171:H171=MAX(F171:H171),$F$3:$H$3,"")))</f>
        <v>3</v>
      </c>
      <c r="M171" s="17" t="s">
        <v>12</v>
      </c>
      <c r="N171" s="18" t="s">
        <v>13</v>
      </c>
      <c r="O171" s="17" t="s">
        <v>14</v>
      </c>
    </row>
    <row r="172" s="1" customFormat="1" spans="1:15">
      <c r="A172" s="8">
        <v>5</v>
      </c>
      <c r="B172" s="9"/>
      <c r="C172" s="9" t="s">
        <v>48</v>
      </c>
      <c r="D172" s="9"/>
      <c r="E172" s="14">
        <v>1088</v>
      </c>
      <c r="F172" s="14">
        <f>[1]桐城天宇!F172</f>
        <v>979.2</v>
      </c>
      <c r="G172" s="14">
        <f>[1]会理!F178</f>
        <v>1060</v>
      </c>
      <c r="H172" s="14">
        <f>[1]信泰!F172</f>
        <v>1077.12</v>
      </c>
      <c r="I172" s="14">
        <f t="shared" si="8"/>
        <v>979.2</v>
      </c>
      <c r="J172" s="11" t="str" cm="1">
        <f t="array" ref="J172">_xlfn.TEXTJOIN(",",TRUE,(IF(F172:H172=MIN(F172:H172),$F$3:$H$3,"")))</f>
        <v>1</v>
      </c>
      <c r="K172" s="15">
        <f t="shared" si="9"/>
        <v>2</v>
      </c>
      <c r="L172" s="16" t="str" cm="1">
        <f t="array" ref="L172">_xlfn.TEXTJOIN(",",TRUE,(IF(F172:H172=MAX(F172:H172),$F$3:$H$3,"")))</f>
        <v>3</v>
      </c>
      <c r="M172" s="17" t="s">
        <v>12</v>
      </c>
      <c r="N172" s="18" t="s">
        <v>13</v>
      </c>
      <c r="O172" s="17" t="s">
        <v>14</v>
      </c>
    </row>
    <row r="173" s="1" customFormat="1" spans="1:15">
      <c r="A173" s="8">
        <v>6</v>
      </c>
      <c r="B173" s="9"/>
      <c r="C173" s="9" t="s">
        <v>49</v>
      </c>
      <c r="D173" s="9"/>
      <c r="E173" s="14">
        <v>1110</v>
      </c>
      <c r="F173" s="14">
        <f>[1]桐城天宇!F173</f>
        <v>999</v>
      </c>
      <c r="G173" s="14">
        <f>[1]会理!F179</f>
        <v>1095</v>
      </c>
      <c r="H173" s="14">
        <f>[1]信泰!F173</f>
        <v>1098.9</v>
      </c>
      <c r="I173" s="14">
        <f t="shared" si="8"/>
        <v>999</v>
      </c>
      <c r="J173" s="11" t="str" cm="1">
        <f t="array" ref="J173">_xlfn.TEXTJOIN(",",TRUE,(IF(F173:H173=MIN(F173:H173),$F$3:$H$3,"")))</f>
        <v>1</v>
      </c>
      <c r="K173" s="15">
        <f t="shared" si="9"/>
        <v>2</v>
      </c>
      <c r="L173" s="16" t="str" cm="1">
        <f t="array" ref="L173">_xlfn.TEXTJOIN(",",TRUE,(IF(F173:H173=MAX(F173:H173),$F$3:$H$3,"")))</f>
        <v>3</v>
      </c>
      <c r="M173" s="17" t="s">
        <v>12</v>
      </c>
      <c r="N173" s="18" t="s">
        <v>13</v>
      </c>
      <c r="O173" s="17" t="s">
        <v>14</v>
      </c>
    </row>
    <row r="174" s="1" customFormat="1" spans="1:15">
      <c r="A174" s="8">
        <v>7</v>
      </c>
      <c r="B174" s="9"/>
      <c r="C174" s="9" t="s">
        <v>50</v>
      </c>
      <c r="D174" s="9"/>
      <c r="E174" s="14">
        <v>1308</v>
      </c>
      <c r="F174" s="14">
        <f>[1]桐城天宇!F174</f>
        <v>1177.2</v>
      </c>
      <c r="G174" s="14">
        <f>[1]会理!F180</f>
        <v>1200</v>
      </c>
      <c r="H174" s="14">
        <f>[1]信泰!F174</f>
        <v>1294.92</v>
      </c>
      <c r="I174" s="14">
        <f t="shared" si="8"/>
        <v>1177.2</v>
      </c>
      <c r="J174" s="11" t="str" cm="1">
        <f t="array" ref="J174">_xlfn.TEXTJOIN(",",TRUE,(IF(F174:H174=MIN(F174:H174),$F$3:$H$3,"")))</f>
        <v>1</v>
      </c>
      <c r="K174" s="15">
        <f t="shared" si="9"/>
        <v>2</v>
      </c>
      <c r="L174" s="16" t="str" cm="1">
        <f t="array" ref="L174">_xlfn.TEXTJOIN(",",TRUE,(IF(F174:H174=MAX(F174:H174),$F$3:$H$3,"")))</f>
        <v>3</v>
      </c>
      <c r="M174" s="17" t="s">
        <v>12</v>
      </c>
      <c r="N174" s="18" t="s">
        <v>13</v>
      </c>
      <c r="O174" s="17" t="s">
        <v>14</v>
      </c>
    </row>
    <row r="175" s="1" customFormat="1" spans="1:15">
      <c r="A175" s="8">
        <v>8</v>
      </c>
      <c r="B175" s="9"/>
      <c r="C175" s="9" t="s">
        <v>51</v>
      </c>
      <c r="D175" s="9"/>
      <c r="E175" s="14">
        <v>1340</v>
      </c>
      <c r="F175" s="14">
        <f>[1]桐城天宇!F175</f>
        <v>1206</v>
      </c>
      <c r="G175" s="14">
        <f>[1]会理!F181</f>
        <v>1300</v>
      </c>
      <c r="H175" s="14">
        <f>[1]信泰!F175</f>
        <v>1326.6</v>
      </c>
      <c r="I175" s="14">
        <f t="shared" si="8"/>
        <v>1206</v>
      </c>
      <c r="J175" s="11" t="str" cm="1">
        <f t="array" ref="J175">_xlfn.TEXTJOIN(",",TRUE,(IF(F175:H175=MIN(F175:H175),$F$3:$H$3,"")))</f>
        <v>1</v>
      </c>
      <c r="K175" s="15">
        <f t="shared" si="9"/>
        <v>2</v>
      </c>
      <c r="L175" s="16" t="str" cm="1">
        <f t="array" ref="L175">_xlfn.TEXTJOIN(",",TRUE,(IF(F175:H175=MAX(F175:H175),$F$3:$H$3,"")))</f>
        <v>3</v>
      </c>
      <c r="M175" s="17" t="s">
        <v>12</v>
      </c>
      <c r="N175" s="18" t="s">
        <v>13</v>
      </c>
      <c r="O175" s="17" t="s">
        <v>14</v>
      </c>
    </row>
    <row r="176" s="1" customFormat="1" spans="1:15">
      <c r="A176" s="8">
        <v>9</v>
      </c>
      <c r="B176" s="9"/>
      <c r="C176" s="9" t="s">
        <v>52</v>
      </c>
      <c r="D176" s="9"/>
      <c r="E176" s="14">
        <v>1407</v>
      </c>
      <c r="F176" s="14">
        <f>[1]桐城天宇!F176</f>
        <v>1266.3</v>
      </c>
      <c r="G176" s="14">
        <f>[1]会理!F182</f>
        <v>1340</v>
      </c>
      <c r="H176" s="14">
        <f>[1]信泰!F176</f>
        <v>1392.93</v>
      </c>
      <c r="I176" s="14">
        <f t="shared" si="8"/>
        <v>1266.3</v>
      </c>
      <c r="J176" s="11" t="str" cm="1">
        <f t="array" ref="J176">_xlfn.TEXTJOIN(",",TRUE,(IF(F176:H176=MIN(F176:H176),$F$3:$H$3,"")))</f>
        <v>1</v>
      </c>
      <c r="K176" s="15">
        <f t="shared" si="9"/>
        <v>2</v>
      </c>
      <c r="L176" s="16" t="str" cm="1">
        <f t="array" ref="L176">_xlfn.TEXTJOIN(",",TRUE,(IF(F176:H176=MAX(F176:H176),$F$3:$H$3,"")))</f>
        <v>3</v>
      </c>
      <c r="M176" s="17" t="s">
        <v>12</v>
      </c>
      <c r="N176" s="18" t="s">
        <v>13</v>
      </c>
      <c r="O176" s="17" t="s">
        <v>14</v>
      </c>
    </row>
    <row r="177" s="1" customFormat="1" spans="1:15">
      <c r="A177" s="8">
        <v>10</v>
      </c>
      <c r="B177" s="9"/>
      <c r="C177" s="9" t="s">
        <v>53</v>
      </c>
      <c r="D177" s="9"/>
      <c r="E177" s="14">
        <v>1523</v>
      </c>
      <c r="F177" s="14">
        <f>[1]桐城天宇!F177</f>
        <v>1370.7</v>
      </c>
      <c r="G177" s="14">
        <f>[1]会理!F183</f>
        <v>1400</v>
      </c>
      <c r="H177" s="14">
        <f>[1]信泰!F177</f>
        <v>1507.77</v>
      </c>
      <c r="I177" s="14">
        <f t="shared" si="8"/>
        <v>1370.7</v>
      </c>
      <c r="J177" s="11" t="str" cm="1">
        <f t="array" ref="J177">_xlfn.TEXTJOIN(",",TRUE,(IF(F177:H177=MIN(F177:H177),$F$3:$H$3,"")))</f>
        <v>1</v>
      </c>
      <c r="K177" s="15">
        <f t="shared" si="9"/>
        <v>2</v>
      </c>
      <c r="L177" s="16" t="str" cm="1">
        <f t="array" ref="L177">_xlfn.TEXTJOIN(",",TRUE,(IF(F177:H177=MAX(F177:H177),$F$3:$H$3,"")))</f>
        <v>3</v>
      </c>
      <c r="M177" s="17" t="s">
        <v>12</v>
      </c>
      <c r="N177" s="18" t="s">
        <v>13</v>
      </c>
      <c r="O177" s="17" t="s">
        <v>14</v>
      </c>
    </row>
    <row r="178" s="1" customFormat="1" spans="1:15">
      <c r="A178" s="8">
        <v>11</v>
      </c>
      <c r="B178" s="9"/>
      <c r="C178" s="9" t="s">
        <v>54</v>
      </c>
      <c r="D178" s="9"/>
      <c r="E178" s="14">
        <v>1616</v>
      </c>
      <c r="F178" s="14">
        <f>[1]桐城天宇!F178</f>
        <v>1454.4</v>
      </c>
      <c r="G178" s="14">
        <f>[1]会理!F184</f>
        <v>1580</v>
      </c>
      <c r="H178" s="14">
        <f>[1]信泰!F178</f>
        <v>1599.84</v>
      </c>
      <c r="I178" s="14">
        <f t="shared" si="8"/>
        <v>1454.4</v>
      </c>
      <c r="J178" s="11" t="str" cm="1">
        <f t="array" ref="J178">_xlfn.TEXTJOIN(",",TRUE,(IF(F178:H178=MIN(F178:H178),$F$3:$H$3,"")))</f>
        <v>1</v>
      </c>
      <c r="K178" s="15">
        <f t="shared" si="9"/>
        <v>2</v>
      </c>
      <c r="L178" s="16" t="str" cm="1">
        <f t="array" ref="L178">_xlfn.TEXTJOIN(",",TRUE,(IF(F178:H178=MAX(F178:H178),$F$3:$H$3,"")))</f>
        <v>3</v>
      </c>
      <c r="M178" s="17" t="s">
        <v>12</v>
      </c>
      <c r="N178" s="18" t="s">
        <v>13</v>
      </c>
      <c r="O178" s="17" t="s">
        <v>14</v>
      </c>
    </row>
    <row r="179" s="1" customFormat="1" spans="1:15">
      <c r="A179" s="8">
        <v>12</v>
      </c>
      <c r="B179" s="9"/>
      <c r="C179" s="9" t="s">
        <v>55</v>
      </c>
      <c r="D179" s="9"/>
      <c r="E179" s="14">
        <v>1660</v>
      </c>
      <c r="F179" s="14">
        <f>[1]桐城天宇!F179</f>
        <v>1494</v>
      </c>
      <c r="G179" s="14">
        <f>[1]会理!F185</f>
        <v>1600</v>
      </c>
      <c r="H179" s="14">
        <f>[1]信泰!F179</f>
        <v>1643.4</v>
      </c>
      <c r="I179" s="14">
        <f t="shared" si="8"/>
        <v>1494</v>
      </c>
      <c r="J179" s="11" t="str" cm="1">
        <f t="array" ref="J179">_xlfn.TEXTJOIN(",",TRUE,(IF(F179:H179=MIN(F179:H179),$F$3:$H$3,"")))</f>
        <v>1</v>
      </c>
      <c r="K179" s="15">
        <f t="shared" si="9"/>
        <v>2</v>
      </c>
      <c r="L179" s="16" t="str" cm="1">
        <f t="array" ref="L179">_xlfn.TEXTJOIN(",",TRUE,(IF(F179:H179=MAX(F179:H179),$F$3:$H$3,"")))</f>
        <v>3</v>
      </c>
      <c r="M179" s="17" t="s">
        <v>12</v>
      </c>
      <c r="N179" s="18" t="s">
        <v>13</v>
      </c>
      <c r="O179" s="17" t="s">
        <v>14</v>
      </c>
    </row>
    <row r="180" s="1" customFormat="1" spans="1:15">
      <c r="A180" s="8">
        <v>13</v>
      </c>
      <c r="B180" s="9"/>
      <c r="C180" s="9" t="s">
        <v>56</v>
      </c>
      <c r="D180" s="9"/>
      <c r="E180" s="14">
        <v>1788</v>
      </c>
      <c r="F180" s="14">
        <f>[1]桐城天宇!F180</f>
        <v>1609.2</v>
      </c>
      <c r="G180" s="14">
        <f>[1]会理!F186</f>
        <v>1700</v>
      </c>
      <c r="H180" s="14">
        <f>[1]信泰!F180</f>
        <v>1770.12</v>
      </c>
      <c r="I180" s="14">
        <f t="shared" si="8"/>
        <v>1609.2</v>
      </c>
      <c r="J180" s="11" t="str" cm="1">
        <f t="array" ref="J180">_xlfn.TEXTJOIN(",",TRUE,(IF(F180:H180=MIN(F180:H180),$F$3:$H$3,"")))</f>
        <v>1</v>
      </c>
      <c r="K180" s="15">
        <f t="shared" si="9"/>
        <v>2</v>
      </c>
      <c r="L180" s="16" t="str" cm="1">
        <f t="array" ref="L180">_xlfn.TEXTJOIN(",",TRUE,(IF(F180:H180=MAX(F180:H180),$F$3:$H$3,"")))</f>
        <v>3</v>
      </c>
      <c r="M180" s="17" t="s">
        <v>12</v>
      </c>
      <c r="N180" s="18" t="s">
        <v>13</v>
      </c>
      <c r="O180" s="17" t="s">
        <v>14</v>
      </c>
    </row>
    <row r="181" s="1" customFormat="1" spans="1:15">
      <c r="A181" s="8">
        <v>14</v>
      </c>
      <c r="B181" s="9"/>
      <c r="C181" s="9" t="s">
        <v>57</v>
      </c>
      <c r="D181" s="9"/>
      <c r="E181" s="14">
        <v>1854</v>
      </c>
      <c r="F181" s="14">
        <f>[1]桐城天宇!F181</f>
        <v>1668.6</v>
      </c>
      <c r="G181" s="14">
        <f>[1]会理!F187</f>
        <v>1780</v>
      </c>
      <c r="H181" s="14">
        <f>[1]信泰!F181</f>
        <v>1835.46</v>
      </c>
      <c r="I181" s="14">
        <f t="shared" si="8"/>
        <v>1668.6</v>
      </c>
      <c r="J181" s="11" t="str" cm="1">
        <f t="array" ref="J181">_xlfn.TEXTJOIN(",",TRUE,(IF(F181:H181=MIN(F181:H181),$F$3:$H$3,"")))</f>
        <v>1</v>
      </c>
      <c r="K181" s="15">
        <f t="shared" si="9"/>
        <v>2</v>
      </c>
      <c r="L181" s="16" t="str" cm="1">
        <f t="array" ref="L181">_xlfn.TEXTJOIN(",",TRUE,(IF(F181:H181=MAX(F181:H181),$F$3:$H$3,"")))</f>
        <v>3</v>
      </c>
      <c r="M181" s="17" t="s">
        <v>12</v>
      </c>
      <c r="N181" s="18" t="s">
        <v>13</v>
      </c>
      <c r="O181" s="17" t="s">
        <v>14</v>
      </c>
    </row>
    <row r="182" s="1" customFormat="1" spans="1:15">
      <c r="A182" s="8">
        <v>15</v>
      </c>
      <c r="B182" s="9"/>
      <c r="C182" s="9" t="s">
        <v>58</v>
      </c>
      <c r="D182" s="9"/>
      <c r="E182" s="14">
        <v>1880</v>
      </c>
      <c r="F182" s="14">
        <f>[1]桐城天宇!F182</f>
        <v>1692</v>
      </c>
      <c r="G182" s="14">
        <f>[1]会理!F188</f>
        <v>1800</v>
      </c>
      <c r="H182" s="14">
        <f>[1]信泰!F182</f>
        <v>1861.2</v>
      </c>
      <c r="I182" s="14">
        <f t="shared" si="8"/>
        <v>1692</v>
      </c>
      <c r="J182" s="11" t="str" cm="1">
        <f t="array" ref="J182">_xlfn.TEXTJOIN(",",TRUE,(IF(F182:H182=MIN(F182:H182),$F$3:$H$3,"")))</f>
        <v>1</v>
      </c>
      <c r="K182" s="15">
        <f t="shared" si="9"/>
        <v>2</v>
      </c>
      <c r="L182" s="16" t="str" cm="1">
        <f t="array" ref="L182">_xlfn.TEXTJOIN(",",TRUE,(IF(F182:H182=MAX(F182:H182),$F$3:$H$3,"")))</f>
        <v>3</v>
      </c>
      <c r="M182" s="17" t="s">
        <v>12</v>
      </c>
      <c r="N182" s="18" t="s">
        <v>13</v>
      </c>
      <c r="O182" s="17" t="s">
        <v>14</v>
      </c>
    </row>
    <row r="183" s="1" customFormat="1" spans="1:15">
      <c r="A183" s="8">
        <v>16</v>
      </c>
      <c r="B183" s="9"/>
      <c r="C183" s="9" t="s">
        <v>59</v>
      </c>
      <c r="D183" s="9"/>
      <c r="E183" s="14">
        <v>1912</v>
      </c>
      <c r="F183" s="14">
        <f>[1]桐城天宇!F183</f>
        <v>1720.8</v>
      </c>
      <c r="G183" s="14">
        <f>[1]会理!F189</f>
        <v>1800</v>
      </c>
      <c r="H183" s="14">
        <f>[1]信泰!F183</f>
        <v>1892.88</v>
      </c>
      <c r="I183" s="14">
        <f t="shared" si="8"/>
        <v>1720.8</v>
      </c>
      <c r="J183" s="11" t="str" cm="1">
        <f t="array" ref="J183">_xlfn.TEXTJOIN(",",TRUE,(IF(F183:H183=MIN(F183:H183),$F$3:$H$3,"")))</f>
        <v>1</v>
      </c>
      <c r="K183" s="15">
        <f t="shared" si="9"/>
        <v>2</v>
      </c>
      <c r="L183" s="16" t="str" cm="1">
        <f t="array" ref="L183">_xlfn.TEXTJOIN(",",TRUE,(IF(F183:H183=MAX(F183:H183),$F$3:$H$3,"")))</f>
        <v>3</v>
      </c>
      <c r="M183" s="17" t="s">
        <v>12</v>
      </c>
      <c r="N183" s="18" t="s">
        <v>13</v>
      </c>
      <c r="O183" s="17" t="s">
        <v>14</v>
      </c>
    </row>
    <row r="184" s="1" customFormat="1" spans="1:15">
      <c r="A184" s="8">
        <v>17</v>
      </c>
      <c r="B184" s="9" t="s">
        <v>66</v>
      </c>
      <c r="C184" s="9" t="s">
        <v>44</v>
      </c>
      <c r="D184" s="9"/>
      <c r="E184" s="14">
        <v>840</v>
      </c>
      <c r="F184" s="14">
        <f>[1]桐城天宇!F184</f>
        <v>756</v>
      </c>
      <c r="G184" s="14">
        <f>[1]会理!F190</f>
        <v>830</v>
      </c>
      <c r="H184" s="14">
        <f>[1]信泰!F184</f>
        <v>831.6</v>
      </c>
      <c r="I184" s="14">
        <f t="shared" si="8"/>
        <v>756</v>
      </c>
      <c r="J184" s="11" t="str" cm="1">
        <f t="array" ref="J184">_xlfn.TEXTJOIN(",",TRUE,(IF(F184:H184=MIN(F184:H184),$F$3:$H$3,"")))</f>
        <v>1</v>
      </c>
      <c r="K184" s="15">
        <f t="shared" si="9"/>
        <v>2</v>
      </c>
      <c r="L184" s="16" t="str" cm="1">
        <f t="array" ref="L184">_xlfn.TEXTJOIN(",",TRUE,(IF(F184:H184=MAX(F184:H184),$F$3:$H$3,"")))</f>
        <v>3</v>
      </c>
      <c r="M184" s="17" t="s">
        <v>12</v>
      </c>
      <c r="N184" s="18" t="s">
        <v>13</v>
      </c>
      <c r="O184" s="17" t="s">
        <v>14</v>
      </c>
    </row>
    <row r="185" s="1" customFormat="1" spans="1:15">
      <c r="A185" s="8">
        <v>18</v>
      </c>
      <c r="B185" s="9"/>
      <c r="C185" s="9" t="s">
        <v>45</v>
      </c>
      <c r="D185" s="9"/>
      <c r="E185" s="14">
        <v>942</v>
      </c>
      <c r="F185" s="14">
        <f>[1]桐城天宇!F185</f>
        <v>847.8</v>
      </c>
      <c r="G185" s="14">
        <f>[1]会理!F191</f>
        <v>930</v>
      </c>
      <c r="H185" s="14">
        <f>[1]信泰!F185</f>
        <v>932.58</v>
      </c>
      <c r="I185" s="14">
        <f t="shared" si="8"/>
        <v>847.8</v>
      </c>
      <c r="J185" s="11" t="str" cm="1">
        <f t="array" ref="J185">_xlfn.TEXTJOIN(",",TRUE,(IF(F185:H185=MIN(F185:H185),$F$3:$H$3,"")))</f>
        <v>1</v>
      </c>
      <c r="K185" s="15">
        <f t="shared" si="9"/>
        <v>2</v>
      </c>
      <c r="L185" s="16" t="str" cm="1">
        <f t="array" ref="L185">_xlfn.TEXTJOIN(",",TRUE,(IF(F185:H185=MAX(F185:H185),$F$3:$H$3,"")))</f>
        <v>3</v>
      </c>
      <c r="M185" s="17" t="s">
        <v>12</v>
      </c>
      <c r="N185" s="18" t="s">
        <v>13</v>
      </c>
      <c r="O185" s="17" t="s">
        <v>14</v>
      </c>
    </row>
    <row r="186" s="1" customFormat="1" spans="1:15">
      <c r="A186" s="8">
        <v>19</v>
      </c>
      <c r="B186" s="9"/>
      <c r="C186" s="9" t="s">
        <v>46</v>
      </c>
      <c r="D186" s="9"/>
      <c r="E186" s="14">
        <v>987</v>
      </c>
      <c r="F186" s="14">
        <f>[1]桐城天宇!F186</f>
        <v>888.3</v>
      </c>
      <c r="G186" s="14">
        <f>[1]会理!F192</f>
        <v>970</v>
      </c>
      <c r="H186" s="14">
        <f>[1]信泰!F186</f>
        <v>977.13</v>
      </c>
      <c r="I186" s="14">
        <f t="shared" si="8"/>
        <v>888.3</v>
      </c>
      <c r="J186" s="11" t="str" cm="1">
        <f t="array" ref="J186">_xlfn.TEXTJOIN(",",TRUE,(IF(F186:H186=MIN(F186:H186),$F$3:$H$3,"")))</f>
        <v>1</v>
      </c>
      <c r="K186" s="15">
        <f t="shared" si="9"/>
        <v>2</v>
      </c>
      <c r="L186" s="16" t="str" cm="1">
        <f t="array" ref="L186">_xlfn.TEXTJOIN(",",TRUE,(IF(F186:H186=MAX(F186:H186),$F$3:$H$3,"")))</f>
        <v>3</v>
      </c>
      <c r="M186" s="17" t="s">
        <v>12</v>
      </c>
      <c r="N186" s="18" t="s">
        <v>13</v>
      </c>
      <c r="O186" s="17" t="s">
        <v>14</v>
      </c>
    </row>
    <row r="187" s="1" customFormat="1" spans="1:15">
      <c r="A187" s="8">
        <v>20</v>
      </c>
      <c r="B187" s="9"/>
      <c r="C187" s="9" t="s">
        <v>47</v>
      </c>
      <c r="D187" s="9"/>
      <c r="E187" s="14">
        <v>1022</v>
      </c>
      <c r="F187" s="14">
        <f>[1]桐城天宇!F187</f>
        <v>919.8</v>
      </c>
      <c r="G187" s="14">
        <f>[1]会理!F193</f>
        <v>980</v>
      </c>
      <c r="H187" s="14">
        <f>[1]信泰!F187</f>
        <v>1011.78</v>
      </c>
      <c r="I187" s="14">
        <f t="shared" si="8"/>
        <v>919.8</v>
      </c>
      <c r="J187" s="11" t="str" cm="1">
        <f t="array" ref="J187">_xlfn.TEXTJOIN(",",TRUE,(IF(F187:H187=MIN(F187:H187),$F$3:$H$3,"")))</f>
        <v>1</v>
      </c>
      <c r="K187" s="15">
        <f t="shared" si="9"/>
        <v>2</v>
      </c>
      <c r="L187" s="16" t="str" cm="1">
        <f t="array" ref="L187">_xlfn.TEXTJOIN(",",TRUE,(IF(F187:H187=MAX(F187:H187),$F$3:$H$3,"")))</f>
        <v>3</v>
      </c>
      <c r="M187" s="17" t="s">
        <v>12</v>
      </c>
      <c r="N187" s="18" t="s">
        <v>13</v>
      </c>
      <c r="O187" s="17" t="s">
        <v>14</v>
      </c>
    </row>
    <row r="188" s="1" customFormat="1" spans="1:15">
      <c r="A188" s="8">
        <v>21</v>
      </c>
      <c r="B188" s="9"/>
      <c r="C188" s="9" t="s">
        <v>48</v>
      </c>
      <c r="D188" s="9"/>
      <c r="E188" s="14">
        <v>1110</v>
      </c>
      <c r="F188" s="14">
        <f>[1]桐城天宇!F188</f>
        <v>999</v>
      </c>
      <c r="G188" s="14">
        <f>[1]会理!F194</f>
        <v>1050</v>
      </c>
      <c r="H188" s="14">
        <f>[1]信泰!F188</f>
        <v>1098.9</v>
      </c>
      <c r="I188" s="14">
        <f t="shared" si="8"/>
        <v>999</v>
      </c>
      <c r="J188" s="11" t="str" cm="1">
        <f t="array" ref="J188">_xlfn.TEXTJOIN(",",TRUE,(IF(F188:H188=MIN(F188:H188),$F$3:$H$3,"")))</f>
        <v>1</v>
      </c>
      <c r="K188" s="15">
        <f t="shared" si="9"/>
        <v>2</v>
      </c>
      <c r="L188" s="16" t="str" cm="1">
        <f t="array" ref="L188">_xlfn.TEXTJOIN(",",TRUE,(IF(F188:H188=MAX(F188:H188),$F$3:$H$3,"")))</f>
        <v>3</v>
      </c>
      <c r="M188" s="17" t="s">
        <v>12</v>
      </c>
      <c r="N188" s="18" t="s">
        <v>13</v>
      </c>
      <c r="O188" s="17" t="s">
        <v>14</v>
      </c>
    </row>
    <row r="189" s="1" customFormat="1" spans="1:15">
      <c r="A189" s="8">
        <v>22</v>
      </c>
      <c r="B189" s="9"/>
      <c r="C189" s="9" t="s">
        <v>49</v>
      </c>
      <c r="D189" s="9"/>
      <c r="E189" s="14">
        <v>1340</v>
      </c>
      <c r="F189" s="14">
        <f>[1]桐城天宇!F189</f>
        <v>1206</v>
      </c>
      <c r="G189" s="14">
        <f>[1]会理!F195</f>
        <v>1280</v>
      </c>
      <c r="H189" s="14">
        <f>[1]信泰!F189</f>
        <v>1326.6</v>
      </c>
      <c r="I189" s="14">
        <f t="shared" si="8"/>
        <v>1206</v>
      </c>
      <c r="J189" s="11" t="str" cm="1">
        <f t="array" ref="J189">_xlfn.TEXTJOIN(",",TRUE,(IF(F189:H189=MIN(F189:H189),$F$3:$H$3,"")))</f>
        <v>1</v>
      </c>
      <c r="K189" s="15">
        <f t="shared" si="9"/>
        <v>2</v>
      </c>
      <c r="L189" s="16" t="str" cm="1">
        <f t="array" ref="L189">_xlfn.TEXTJOIN(",",TRUE,(IF(F189:H189=MAX(F189:H189),$F$3:$H$3,"")))</f>
        <v>3</v>
      </c>
      <c r="M189" s="17" t="s">
        <v>12</v>
      </c>
      <c r="N189" s="18" t="s">
        <v>13</v>
      </c>
      <c r="O189" s="17" t="s">
        <v>14</v>
      </c>
    </row>
    <row r="190" s="1" customFormat="1" spans="1:15">
      <c r="A190" s="8">
        <v>23</v>
      </c>
      <c r="B190" s="9"/>
      <c r="C190" s="9" t="s">
        <v>50</v>
      </c>
      <c r="D190" s="9"/>
      <c r="E190" s="14">
        <v>1418</v>
      </c>
      <c r="F190" s="14">
        <f>[1]桐城天宇!F190</f>
        <v>1276.2</v>
      </c>
      <c r="G190" s="14">
        <f>[1]会理!F196</f>
        <v>1300</v>
      </c>
      <c r="H190" s="14">
        <f>[1]信泰!F190</f>
        <v>1403.82</v>
      </c>
      <c r="I190" s="14">
        <f t="shared" si="8"/>
        <v>1276.2</v>
      </c>
      <c r="J190" s="11" t="str" cm="1">
        <f t="array" ref="J190">_xlfn.TEXTJOIN(",",TRUE,(IF(F190:H190=MIN(F190:H190),$F$3:$H$3,"")))</f>
        <v>1</v>
      </c>
      <c r="K190" s="15">
        <f t="shared" si="9"/>
        <v>2</v>
      </c>
      <c r="L190" s="16" t="str" cm="1">
        <f t="array" ref="L190">_xlfn.TEXTJOIN(",",TRUE,(IF(F190:H190=MAX(F190:H190),$F$3:$H$3,"")))</f>
        <v>3</v>
      </c>
      <c r="M190" s="17" t="s">
        <v>12</v>
      </c>
      <c r="N190" s="18" t="s">
        <v>13</v>
      </c>
      <c r="O190" s="17" t="s">
        <v>14</v>
      </c>
    </row>
    <row r="191" s="1" customFormat="1" spans="1:15">
      <c r="A191" s="8">
        <v>24</v>
      </c>
      <c r="B191" s="9"/>
      <c r="C191" s="9" t="s">
        <v>51</v>
      </c>
      <c r="D191" s="9"/>
      <c r="E191" s="14">
        <v>1440</v>
      </c>
      <c r="F191" s="14">
        <f>[1]桐城天宇!F191</f>
        <v>1296</v>
      </c>
      <c r="G191" s="14">
        <f>[1]会理!F197</f>
        <v>1350</v>
      </c>
      <c r="H191" s="14">
        <f>[1]信泰!F191</f>
        <v>1425.6</v>
      </c>
      <c r="I191" s="14">
        <f t="shared" si="8"/>
        <v>1296</v>
      </c>
      <c r="J191" s="11" t="str" cm="1">
        <f t="array" ref="J191">_xlfn.TEXTJOIN(",",TRUE,(IF(F191:H191=MIN(F191:H191),$F$3:$H$3,"")))</f>
        <v>1</v>
      </c>
      <c r="K191" s="15">
        <f t="shared" si="9"/>
        <v>2</v>
      </c>
      <c r="L191" s="16" t="str" cm="1">
        <f t="array" ref="L191">_xlfn.TEXTJOIN(",",TRUE,(IF(F191:H191=MAX(F191:H191),$F$3:$H$3,"")))</f>
        <v>3</v>
      </c>
      <c r="M191" s="17" t="s">
        <v>12</v>
      </c>
      <c r="N191" s="18" t="s">
        <v>13</v>
      </c>
      <c r="O191" s="17" t="s">
        <v>14</v>
      </c>
    </row>
    <row r="192" s="1" customFormat="1" spans="1:15">
      <c r="A192" s="8">
        <v>25</v>
      </c>
      <c r="B192" s="9"/>
      <c r="C192" s="9" t="s">
        <v>52</v>
      </c>
      <c r="D192" s="9"/>
      <c r="E192" s="14">
        <v>1548</v>
      </c>
      <c r="F192" s="14">
        <f>[1]桐城天宇!F192</f>
        <v>1393.2</v>
      </c>
      <c r="G192" s="14">
        <f>[1]会理!F198</f>
        <v>1400</v>
      </c>
      <c r="H192" s="14">
        <f>[1]信泰!F192</f>
        <v>1532.52</v>
      </c>
      <c r="I192" s="14">
        <f t="shared" si="8"/>
        <v>1393.2</v>
      </c>
      <c r="J192" s="11" t="str" cm="1">
        <f t="array" ref="J192">_xlfn.TEXTJOIN(",",TRUE,(IF(F192:H192=MIN(F192:H192),$F$3:$H$3,"")))</f>
        <v>1</v>
      </c>
      <c r="K192" s="15">
        <f t="shared" si="9"/>
        <v>2</v>
      </c>
      <c r="L192" s="16" t="str" cm="1">
        <f t="array" ref="L192">_xlfn.TEXTJOIN(",",TRUE,(IF(F192:H192=MAX(F192:H192),$F$3:$H$3,"")))</f>
        <v>3</v>
      </c>
      <c r="M192" s="17" t="s">
        <v>12</v>
      </c>
      <c r="N192" s="18" t="s">
        <v>13</v>
      </c>
      <c r="O192" s="17" t="s">
        <v>14</v>
      </c>
    </row>
    <row r="193" s="1" customFormat="1" spans="1:15">
      <c r="A193" s="8">
        <v>26</v>
      </c>
      <c r="B193" s="9"/>
      <c r="C193" s="9" t="s">
        <v>53</v>
      </c>
      <c r="D193" s="9"/>
      <c r="E193" s="14">
        <v>1612</v>
      </c>
      <c r="F193" s="14">
        <f>[1]桐城天宇!F193</f>
        <v>1450.8</v>
      </c>
      <c r="G193" s="14">
        <f>[1]会理!F199</f>
        <v>1560</v>
      </c>
      <c r="H193" s="14">
        <f>[1]信泰!F193</f>
        <v>1595.88</v>
      </c>
      <c r="I193" s="14">
        <f t="shared" si="8"/>
        <v>1450.8</v>
      </c>
      <c r="J193" s="11" t="str" cm="1">
        <f t="array" ref="J193">_xlfn.TEXTJOIN(",",TRUE,(IF(F193:H193=MIN(F193:H193),$F$3:$H$3,"")))</f>
        <v>1</v>
      </c>
      <c r="K193" s="15">
        <f t="shared" si="9"/>
        <v>2</v>
      </c>
      <c r="L193" s="16" t="str" cm="1">
        <f t="array" ref="L193">_xlfn.TEXTJOIN(",",TRUE,(IF(F193:H193=MAX(F193:H193),$F$3:$H$3,"")))</f>
        <v>3</v>
      </c>
      <c r="M193" s="17" t="s">
        <v>12</v>
      </c>
      <c r="N193" s="18" t="s">
        <v>13</v>
      </c>
      <c r="O193" s="17" t="s">
        <v>14</v>
      </c>
    </row>
    <row r="194" s="1" customFormat="1" spans="1:15">
      <c r="A194" s="8">
        <v>27</v>
      </c>
      <c r="B194" s="9"/>
      <c r="C194" s="9" t="s">
        <v>54</v>
      </c>
      <c r="D194" s="9"/>
      <c r="E194" s="14">
        <v>1678</v>
      </c>
      <c r="F194" s="14">
        <f>[1]桐城天宇!F194</f>
        <v>1510.2</v>
      </c>
      <c r="G194" s="14">
        <f>[1]会理!F200</f>
        <v>1600</v>
      </c>
      <c r="H194" s="14">
        <f>[1]信泰!F194</f>
        <v>1661.22</v>
      </c>
      <c r="I194" s="14">
        <f t="shared" si="8"/>
        <v>1510.2</v>
      </c>
      <c r="J194" s="11" t="str" cm="1">
        <f t="array" ref="J194">_xlfn.TEXTJOIN(",",TRUE,(IF(F194:H194=MIN(F194:H194),$F$3:$H$3,"")))</f>
        <v>1</v>
      </c>
      <c r="K194" s="15">
        <f t="shared" si="9"/>
        <v>2</v>
      </c>
      <c r="L194" s="16" t="str" cm="1">
        <f t="array" ref="L194">_xlfn.TEXTJOIN(",",TRUE,(IF(F194:H194=MAX(F194:H194),$F$3:$H$3,"")))</f>
        <v>3</v>
      </c>
      <c r="M194" s="17" t="s">
        <v>12</v>
      </c>
      <c r="N194" s="18" t="s">
        <v>13</v>
      </c>
      <c r="O194" s="17" t="s">
        <v>14</v>
      </c>
    </row>
    <row r="195" s="1" customFormat="1" spans="1:15">
      <c r="A195" s="8">
        <v>28</v>
      </c>
      <c r="B195" s="9"/>
      <c r="C195" s="9" t="s">
        <v>55</v>
      </c>
      <c r="D195" s="9"/>
      <c r="E195" s="14">
        <v>1742</v>
      </c>
      <c r="F195" s="14">
        <f>[1]桐城天宇!F195</f>
        <v>1567.8</v>
      </c>
      <c r="G195" s="14">
        <f>[1]会理!F201</f>
        <v>1630</v>
      </c>
      <c r="H195" s="14">
        <f>[1]信泰!F195</f>
        <v>1724.58</v>
      </c>
      <c r="I195" s="14">
        <f t="shared" si="8"/>
        <v>1567.8</v>
      </c>
      <c r="J195" s="11" t="str" cm="1">
        <f t="array" ref="J195">_xlfn.TEXTJOIN(",",TRUE,(IF(F195:H195=MIN(F195:H195),$F$3:$H$3,"")))</f>
        <v>1</v>
      </c>
      <c r="K195" s="15">
        <f t="shared" si="9"/>
        <v>2</v>
      </c>
      <c r="L195" s="16" t="str" cm="1">
        <f t="array" ref="L195">_xlfn.TEXTJOIN(",",TRUE,(IF(F195:H195=MAX(F195:H195),$F$3:$H$3,"")))</f>
        <v>3</v>
      </c>
      <c r="M195" s="17" t="s">
        <v>12</v>
      </c>
      <c r="N195" s="18" t="s">
        <v>13</v>
      </c>
      <c r="O195" s="17" t="s">
        <v>14</v>
      </c>
    </row>
    <row r="196" s="1" customFormat="1" spans="1:15">
      <c r="A196" s="8">
        <v>29</v>
      </c>
      <c r="B196" s="9"/>
      <c r="C196" s="9" t="s">
        <v>56</v>
      </c>
      <c r="D196" s="9"/>
      <c r="E196" s="14">
        <v>1830</v>
      </c>
      <c r="F196" s="14">
        <f>[1]桐城天宇!F196</f>
        <v>1647</v>
      </c>
      <c r="G196" s="14">
        <f>[1]会理!F202</f>
        <v>1700</v>
      </c>
      <c r="H196" s="14">
        <f>[1]信泰!F196</f>
        <v>1811.7</v>
      </c>
      <c r="I196" s="14">
        <f t="shared" si="8"/>
        <v>1647</v>
      </c>
      <c r="J196" s="11" t="str" cm="1">
        <f t="array" ref="J196">_xlfn.TEXTJOIN(",",TRUE,(IF(F196:H196=MIN(F196:H196),$F$3:$H$3,"")))</f>
        <v>1</v>
      </c>
      <c r="K196" s="15">
        <f t="shared" si="9"/>
        <v>2</v>
      </c>
      <c r="L196" s="16" t="str" cm="1">
        <f t="array" ref="L196">_xlfn.TEXTJOIN(",",TRUE,(IF(F196:H196=MAX(F196:H196),$F$3:$H$3,"")))</f>
        <v>3</v>
      </c>
      <c r="M196" s="17" t="s">
        <v>12</v>
      </c>
      <c r="N196" s="18" t="s">
        <v>13</v>
      </c>
      <c r="O196" s="17" t="s">
        <v>14</v>
      </c>
    </row>
    <row r="197" s="1" customFormat="1" spans="1:15">
      <c r="A197" s="8">
        <v>30</v>
      </c>
      <c r="B197" s="9"/>
      <c r="C197" s="9" t="s">
        <v>57</v>
      </c>
      <c r="D197" s="9"/>
      <c r="E197" s="14">
        <v>1879</v>
      </c>
      <c r="F197" s="14">
        <f>[1]桐城天宇!F197</f>
        <v>1691.1</v>
      </c>
      <c r="G197" s="14">
        <f>[1]会理!F203</f>
        <v>1800</v>
      </c>
      <c r="H197" s="14">
        <f>[1]信泰!F197</f>
        <v>1860.21</v>
      </c>
      <c r="I197" s="14">
        <f t="shared" si="8"/>
        <v>1691.1</v>
      </c>
      <c r="J197" s="11" t="str" cm="1">
        <f t="array" ref="J197">_xlfn.TEXTJOIN(",",TRUE,(IF(F197:H197=MIN(F197:H197),$F$3:$H$3,"")))</f>
        <v>1</v>
      </c>
      <c r="K197" s="15">
        <f t="shared" si="9"/>
        <v>2</v>
      </c>
      <c r="L197" s="16" t="str" cm="1">
        <f t="array" ref="L197">_xlfn.TEXTJOIN(",",TRUE,(IF(F197:H197=MAX(F197:H197),$F$3:$H$3,"")))</f>
        <v>3</v>
      </c>
      <c r="M197" s="17" t="s">
        <v>12</v>
      </c>
      <c r="N197" s="18" t="s">
        <v>13</v>
      </c>
      <c r="O197" s="17" t="s">
        <v>14</v>
      </c>
    </row>
    <row r="198" s="1" customFormat="1" spans="1:15">
      <c r="A198" s="8">
        <v>31</v>
      </c>
      <c r="B198" s="9"/>
      <c r="C198" s="9" t="s">
        <v>58</v>
      </c>
      <c r="D198" s="9"/>
      <c r="E198" s="14">
        <v>1986</v>
      </c>
      <c r="F198" s="14">
        <f>[1]桐城天宇!F198</f>
        <v>1787.4</v>
      </c>
      <c r="G198" s="14">
        <f>[1]会理!F204</f>
        <v>1880</v>
      </c>
      <c r="H198" s="14">
        <f>[1]信泰!F198</f>
        <v>1966.14</v>
      </c>
      <c r="I198" s="14">
        <f t="shared" si="8"/>
        <v>1787.4</v>
      </c>
      <c r="J198" s="11" t="str" cm="1">
        <f t="array" ref="J198">_xlfn.TEXTJOIN(",",TRUE,(IF(F198:H198=MIN(F198:H198),$F$3:$H$3,"")))</f>
        <v>1</v>
      </c>
      <c r="K198" s="15">
        <f t="shared" si="9"/>
        <v>2</v>
      </c>
      <c r="L198" s="16" t="str" cm="1">
        <f t="array" ref="L198">_xlfn.TEXTJOIN(",",TRUE,(IF(F198:H198=MAX(F198:H198),$F$3:$H$3,"")))</f>
        <v>3</v>
      </c>
      <c r="M198" s="17" t="s">
        <v>12</v>
      </c>
      <c r="N198" s="18" t="s">
        <v>13</v>
      </c>
      <c r="O198" s="17" t="s">
        <v>14</v>
      </c>
    </row>
    <row r="199" s="1" customFormat="1" spans="1:15">
      <c r="A199" s="8">
        <v>32</v>
      </c>
      <c r="B199" s="9"/>
      <c r="C199" s="9" t="s">
        <v>59</v>
      </c>
      <c r="D199" s="9"/>
      <c r="E199" s="14">
        <v>2056</v>
      </c>
      <c r="F199" s="14">
        <f>[1]桐城天宇!F199</f>
        <v>1850.4</v>
      </c>
      <c r="G199" s="14">
        <f>[1]会理!F205</f>
        <v>1950</v>
      </c>
      <c r="H199" s="14">
        <f>[1]信泰!F199</f>
        <v>2035.44</v>
      </c>
      <c r="I199" s="14">
        <f t="shared" si="8"/>
        <v>1850.4</v>
      </c>
      <c r="J199" s="11" t="str" cm="1">
        <f t="array" ref="J199">_xlfn.TEXTJOIN(",",TRUE,(IF(F199:H199=MIN(F199:H199),$F$3:$H$3,"")))</f>
        <v>1</v>
      </c>
      <c r="K199" s="15">
        <f t="shared" si="9"/>
        <v>2</v>
      </c>
      <c r="L199" s="16" t="str" cm="1">
        <f t="array" ref="L199">_xlfn.TEXTJOIN(",",TRUE,(IF(F199:H199=MAX(F199:H199),$F$3:$H$3,"")))</f>
        <v>3</v>
      </c>
      <c r="M199" s="17" t="s">
        <v>12</v>
      </c>
      <c r="N199" s="18" t="s">
        <v>13</v>
      </c>
      <c r="O199" s="17" t="s">
        <v>14</v>
      </c>
    </row>
    <row r="200" s="1" customFormat="1" spans="1:15">
      <c r="A200" s="8">
        <v>33</v>
      </c>
      <c r="B200" s="9" t="s">
        <v>67</v>
      </c>
      <c r="C200" s="9" t="s">
        <v>44</v>
      </c>
      <c r="D200" s="9"/>
      <c r="E200" s="14">
        <v>945</v>
      </c>
      <c r="F200" s="14">
        <f>[1]桐城天宇!F200</f>
        <v>850.5</v>
      </c>
      <c r="G200" s="14">
        <f>[1]会理!F206</f>
        <v>930</v>
      </c>
      <c r="H200" s="14">
        <f>[1]信泰!F200</f>
        <v>935.55</v>
      </c>
      <c r="I200" s="14">
        <f t="shared" si="8"/>
        <v>850.5</v>
      </c>
      <c r="J200" s="11" t="str" cm="1">
        <f t="array" ref="J200">_xlfn.TEXTJOIN(",",TRUE,(IF(F200:H200=MIN(F200:H200),$F$3:$H$3,"")))</f>
        <v>1</v>
      </c>
      <c r="K200" s="15">
        <f t="shared" si="9"/>
        <v>2</v>
      </c>
      <c r="L200" s="16" t="str" cm="1">
        <f t="array" ref="L200">_xlfn.TEXTJOIN(",",TRUE,(IF(F200:H200=MAX(F200:H200),$F$3:$H$3,"")))</f>
        <v>3</v>
      </c>
      <c r="M200" s="17" t="s">
        <v>12</v>
      </c>
      <c r="N200" s="18" t="s">
        <v>13</v>
      </c>
      <c r="O200" s="17" t="s">
        <v>14</v>
      </c>
    </row>
    <row r="201" s="1" customFormat="1" spans="1:15">
      <c r="A201" s="8">
        <v>34</v>
      </c>
      <c r="B201" s="9"/>
      <c r="C201" s="9" t="s">
        <v>45</v>
      </c>
      <c r="D201" s="9"/>
      <c r="E201" s="14">
        <v>975</v>
      </c>
      <c r="F201" s="14">
        <f>[1]桐城天宇!F201</f>
        <v>877.5</v>
      </c>
      <c r="G201" s="14">
        <f>[1]会理!F207</f>
        <v>960</v>
      </c>
      <c r="H201" s="14">
        <f>[1]信泰!F201</f>
        <v>965.25</v>
      </c>
      <c r="I201" s="14">
        <f t="shared" si="8"/>
        <v>877.5</v>
      </c>
      <c r="J201" s="11" t="str" cm="1">
        <f t="array" ref="J201">_xlfn.TEXTJOIN(",",TRUE,(IF(F201:H201=MIN(F201:H201),$F$3:$H$3,"")))</f>
        <v>1</v>
      </c>
      <c r="K201" s="15">
        <f t="shared" si="9"/>
        <v>2</v>
      </c>
      <c r="L201" s="16" t="str" cm="1">
        <f t="array" ref="L201">_xlfn.TEXTJOIN(",",TRUE,(IF(F201:H201=MAX(F201:H201),$F$3:$H$3,"")))</f>
        <v>3</v>
      </c>
      <c r="M201" s="17" t="s">
        <v>12</v>
      </c>
      <c r="N201" s="18" t="s">
        <v>13</v>
      </c>
      <c r="O201" s="17" t="s">
        <v>14</v>
      </c>
    </row>
    <row r="202" s="1" customFormat="1" spans="1:15">
      <c r="A202" s="8">
        <v>35</v>
      </c>
      <c r="B202" s="9"/>
      <c r="C202" s="9" t="s">
        <v>46</v>
      </c>
      <c r="D202" s="9"/>
      <c r="E202" s="14">
        <v>1022</v>
      </c>
      <c r="F202" s="14">
        <f>[1]桐城天宇!F202</f>
        <v>919.8</v>
      </c>
      <c r="G202" s="14">
        <f>[1]会理!F208</f>
        <v>1000</v>
      </c>
      <c r="H202" s="14">
        <f>[1]信泰!F202</f>
        <v>1011.78</v>
      </c>
      <c r="I202" s="14">
        <f t="shared" si="8"/>
        <v>919.8</v>
      </c>
      <c r="J202" s="11" t="str" cm="1">
        <f t="array" ref="J202">_xlfn.TEXTJOIN(",",TRUE,(IF(F202:H202=MIN(F202:H202),$F$3:$H$3,"")))</f>
        <v>1</v>
      </c>
      <c r="K202" s="15">
        <f t="shared" si="9"/>
        <v>2</v>
      </c>
      <c r="L202" s="16" t="str" cm="1">
        <f t="array" ref="L202">_xlfn.TEXTJOIN(",",TRUE,(IF(F202:H202=MAX(F202:H202),$F$3:$H$3,"")))</f>
        <v>3</v>
      </c>
      <c r="M202" s="17" t="s">
        <v>12</v>
      </c>
      <c r="N202" s="18" t="s">
        <v>13</v>
      </c>
      <c r="O202" s="17" t="s">
        <v>14</v>
      </c>
    </row>
    <row r="203" s="1" customFormat="1" spans="1:15">
      <c r="A203" s="8">
        <v>36</v>
      </c>
      <c r="B203" s="9"/>
      <c r="C203" s="9" t="s">
        <v>47</v>
      </c>
      <c r="D203" s="9"/>
      <c r="E203" s="14">
        <v>1120</v>
      </c>
      <c r="F203" s="14">
        <f>[1]桐城天宇!F203</f>
        <v>1008</v>
      </c>
      <c r="G203" s="14">
        <f>[1]会理!F209</f>
        <v>1020</v>
      </c>
      <c r="H203" s="14">
        <f>[1]信泰!F203</f>
        <v>1108.8</v>
      </c>
      <c r="I203" s="14">
        <f t="shared" si="8"/>
        <v>1008</v>
      </c>
      <c r="J203" s="11" t="str" cm="1">
        <f t="array" ref="J203">_xlfn.TEXTJOIN(",",TRUE,(IF(F203:H203=MIN(F203:H203),$F$3:$H$3,"")))</f>
        <v>1</v>
      </c>
      <c r="K203" s="15">
        <f t="shared" si="9"/>
        <v>2</v>
      </c>
      <c r="L203" s="16" t="str" cm="1">
        <f t="array" ref="L203">_xlfn.TEXTJOIN(",",TRUE,(IF(F203:H203=MAX(F203:H203),$F$3:$H$3,"")))</f>
        <v>3</v>
      </c>
      <c r="M203" s="17" t="s">
        <v>12</v>
      </c>
      <c r="N203" s="18" t="s">
        <v>13</v>
      </c>
      <c r="O203" s="17" t="s">
        <v>14</v>
      </c>
    </row>
    <row r="204" s="1" customFormat="1" spans="1:15">
      <c r="A204" s="8">
        <v>37</v>
      </c>
      <c r="B204" s="9"/>
      <c r="C204" s="9" t="s">
        <v>48</v>
      </c>
      <c r="D204" s="9"/>
      <c r="E204" s="14">
        <v>1330</v>
      </c>
      <c r="F204" s="14">
        <f>[1]桐城天宇!F204</f>
        <v>1197</v>
      </c>
      <c r="G204" s="14">
        <f>[1]会理!F210</f>
        <v>1200</v>
      </c>
      <c r="H204" s="14">
        <f>[1]信泰!F204</f>
        <v>1316.7</v>
      </c>
      <c r="I204" s="14">
        <f t="shared" si="8"/>
        <v>1197</v>
      </c>
      <c r="J204" s="11" t="str" cm="1">
        <f t="array" ref="J204">_xlfn.TEXTJOIN(",",TRUE,(IF(F204:H204=MIN(F204:H204),$F$3:$H$3,"")))</f>
        <v>1</v>
      </c>
      <c r="K204" s="15">
        <f t="shared" si="9"/>
        <v>2</v>
      </c>
      <c r="L204" s="16" t="str" cm="1">
        <f t="array" ref="L204">_xlfn.TEXTJOIN(",",TRUE,(IF(F204:H204=MAX(F204:H204),$F$3:$H$3,"")))</f>
        <v>3</v>
      </c>
      <c r="M204" s="17" t="s">
        <v>12</v>
      </c>
      <c r="N204" s="18" t="s">
        <v>13</v>
      </c>
      <c r="O204" s="17" t="s">
        <v>14</v>
      </c>
    </row>
    <row r="205" s="1" customFormat="1" spans="1:15">
      <c r="A205" s="8">
        <v>38</v>
      </c>
      <c r="B205" s="9"/>
      <c r="C205" s="9" t="s">
        <v>49</v>
      </c>
      <c r="D205" s="9"/>
      <c r="E205" s="14">
        <v>1468</v>
      </c>
      <c r="F205" s="14">
        <f>[1]桐城天宇!F205</f>
        <v>1321.2</v>
      </c>
      <c r="G205" s="14">
        <f>[1]会理!F211</f>
        <v>1400</v>
      </c>
      <c r="H205" s="14">
        <f>[1]信泰!F205</f>
        <v>1453.32</v>
      </c>
      <c r="I205" s="14">
        <f t="shared" si="8"/>
        <v>1321.2</v>
      </c>
      <c r="J205" s="11" t="str" cm="1">
        <f t="array" ref="J205">_xlfn.TEXTJOIN(",",TRUE,(IF(F205:H205=MIN(F205:H205),$F$3:$H$3,"")))</f>
        <v>1</v>
      </c>
      <c r="K205" s="15">
        <f t="shared" si="9"/>
        <v>2</v>
      </c>
      <c r="L205" s="16" t="str" cm="1">
        <f t="array" ref="L205">_xlfn.TEXTJOIN(",",TRUE,(IF(F205:H205=MAX(F205:H205),$F$3:$H$3,"")))</f>
        <v>3</v>
      </c>
      <c r="M205" s="17" t="s">
        <v>12</v>
      </c>
      <c r="N205" s="18" t="s">
        <v>13</v>
      </c>
      <c r="O205" s="17" t="s">
        <v>14</v>
      </c>
    </row>
    <row r="206" s="1" customFormat="1" spans="1:15">
      <c r="A206" s="8">
        <v>39</v>
      </c>
      <c r="B206" s="9"/>
      <c r="C206" s="9" t="s">
        <v>50</v>
      </c>
      <c r="D206" s="9"/>
      <c r="E206" s="14">
        <v>1616</v>
      </c>
      <c r="F206" s="14">
        <f>[1]桐城天宇!F206</f>
        <v>1454.4</v>
      </c>
      <c r="G206" s="14">
        <f>[1]会理!F212</f>
        <v>1500</v>
      </c>
      <c r="H206" s="14">
        <f>[1]信泰!F206</f>
        <v>1599.84</v>
      </c>
      <c r="I206" s="14">
        <f t="shared" si="8"/>
        <v>1454.4</v>
      </c>
      <c r="J206" s="11" t="str" cm="1">
        <f t="array" ref="J206">_xlfn.TEXTJOIN(",",TRUE,(IF(F206:H206=MIN(F206:H206),$F$3:$H$3,"")))</f>
        <v>1</v>
      </c>
      <c r="K206" s="15">
        <f t="shared" si="9"/>
        <v>2</v>
      </c>
      <c r="L206" s="16" t="str" cm="1">
        <f t="array" ref="L206">_xlfn.TEXTJOIN(",",TRUE,(IF(F206:H206=MAX(F206:H206),$F$3:$H$3,"")))</f>
        <v>3</v>
      </c>
      <c r="M206" s="17" t="s">
        <v>12</v>
      </c>
      <c r="N206" s="18" t="s">
        <v>13</v>
      </c>
      <c r="O206" s="17" t="s">
        <v>14</v>
      </c>
    </row>
    <row r="207" s="1" customFormat="1" spans="1:15">
      <c r="A207" s="8">
        <v>40</v>
      </c>
      <c r="B207" s="9"/>
      <c r="C207" s="9" t="s">
        <v>51</v>
      </c>
      <c r="D207" s="9"/>
      <c r="E207" s="14">
        <v>1660</v>
      </c>
      <c r="F207" s="14">
        <f>[1]桐城天宇!F207</f>
        <v>1494</v>
      </c>
      <c r="G207" s="14">
        <f>[1]会理!F213</f>
        <v>1530</v>
      </c>
      <c r="H207" s="14">
        <f>[1]信泰!F207</f>
        <v>1643.4</v>
      </c>
      <c r="I207" s="14">
        <f t="shared" si="8"/>
        <v>1494</v>
      </c>
      <c r="J207" s="11" t="str" cm="1">
        <f t="array" ref="J207">_xlfn.TEXTJOIN(",",TRUE,(IF(F207:H207=MIN(F207:H207),$F$3:$H$3,"")))</f>
        <v>1</v>
      </c>
      <c r="K207" s="15">
        <f t="shared" si="9"/>
        <v>2</v>
      </c>
      <c r="L207" s="16" t="str" cm="1">
        <f t="array" ref="L207">_xlfn.TEXTJOIN(",",TRUE,(IF(F207:H207=MAX(F207:H207),$F$3:$H$3,"")))</f>
        <v>3</v>
      </c>
      <c r="M207" s="17" t="s">
        <v>12</v>
      </c>
      <c r="N207" s="18" t="s">
        <v>13</v>
      </c>
      <c r="O207" s="17" t="s">
        <v>14</v>
      </c>
    </row>
    <row r="208" s="1" customFormat="1" spans="1:15">
      <c r="A208" s="8">
        <v>41</v>
      </c>
      <c r="B208" s="9"/>
      <c r="C208" s="9" t="s">
        <v>52</v>
      </c>
      <c r="D208" s="9"/>
      <c r="E208" s="14">
        <v>1791</v>
      </c>
      <c r="F208" s="14">
        <f>[1]桐城天宇!F208</f>
        <v>1611.9</v>
      </c>
      <c r="G208" s="14">
        <f>[1]会理!F214</f>
        <v>1660</v>
      </c>
      <c r="H208" s="14">
        <f>[1]信泰!F208</f>
        <v>1773.09</v>
      </c>
      <c r="I208" s="14">
        <f t="shared" si="8"/>
        <v>1611.9</v>
      </c>
      <c r="J208" s="11" t="str" cm="1">
        <f t="array" ref="J208">_xlfn.TEXTJOIN(",",TRUE,(IF(F208:H208=MIN(F208:H208),$F$3:$H$3,"")))</f>
        <v>1</v>
      </c>
      <c r="K208" s="15">
        <f t="shared" si="9"/>
        <v>2</v>
      </c>
      <c r="L208" s="16" t="str" cm="1">
        <f t="array" ref="L208">_xlfn.TEXTJOIN(",",TRUE,(IF(F208:H208=MAX(F208:H208),$F$3:$H$3,"")))</f>
        <v>3</v>
      </c>
      <c r="M208" s="17" t="s">
        <v>12</v>
      </c>
      <c r="N208" s="18" t="s">
        <v>13</v>
      </c>
      <c r="O208" s="17" t="s">
        <v>14</v>
      </c>
    </row>
    <row r="209" s="1" customFormat="1" spans="1:15">
      <c r="A209" s="8">
        <v>42</v>
      </c>
      <c r="B209" s="9"/>
      <c r="C209" s="9" t="s">
        <v>53</v>
      </c>
      <c r="D209" s="9"/>
      <c r="E209" s="14">
        <v>1852</v>
      </c>
      <c r="F209" s="14">
        <f>[1]桐城天宇!F209</f>
        <v>1666.8</v>
      </c>
      <c r="G209" s="14">
        <f>[1]会理!F215</f>
        <v>1700</v>
      </c>
      <c r="H209" s="14">
        <f>[1]信泰!F209</f>
        <v>1833.48</v>
      </c>
      <c r="I209" s="14">
        <f t="shared" si="8"/>
        <v>1666.8</v>
      </c>
      <c r="J209" s="11" t="str" cm="1">
        <f t="array" ref="J209">_xlfn.TEXTJOIN(",",TRUE,(IF(F209:H209=MIN(F209:H209),$F$3:$H$3,"")))</f>
        <v>1</v>
      </c>
      <c r="K209" s="15">
        <f t="shared" si="9"/>
        <v>2</v>
      </c>
      <c r="L209" s="16" t="str" cm="1">
        <f t="array" ref="L209">_xlfn.TEXTJOIN(",",TRUE,(IF(F209:H209=MAX(F209:H209),$F$3:$H$3,"")))</f>
        <v>3</v>
      </c>
      <c r="M209" s="17" t="s">
        <v>12</v>
      </c>
      <c r="N209" s="18" t="s">
        <v>13</v>
      </c>
      <c r="O209" s="17" t="s">
        <v>14</v>
      </c>
    </row>
    <row r="210" s="1" customFormat="1" spans="1:15">
      <c r="A210" s="8">
        <v>43</v>
      </c>
      <c r="B210" s="9"/>
      <c r="C210" s="9" t="s">
        <v>54</v>
      </c>
      <c r="D210" s="9"/>
      <c r="E210" s="14">
        <v>1988</v>
      </c>
      <c r="F210" s="14">
        <f>[1]桐城天宇!F210</f>
        <v>1789.2</v>
      </c>
      <c r="G210" s="14">
        <f>[1]会理!F216</f>
        <v>1860</v>
      </c>
      <c r="H210" s="14">
        <f>[1]信泰!F210</f>
        <v>1968.12</v>
      </c>
      <c r="I210" s="14">
        <f t="shared" si="8"/>
        <v>1789.2</v>
      </c>
      <c r="J210" s="11" t="str" cm="1">
        <f t="array" ref="J210">_xlfn.TEXTJOIN(",",TRUE,(IF(F210:H210=MIN(F210:H210),$F$3:$H$3,"")))</f>
        <v>1</v>
      </c>
      <c r="K210" s="15">
        <f t="shared" si="9"/>
        <v>2</v>
      </c>
      <c r="L210" s="16" t="str" cm="1">
        <f t="array" ref="L210">_xlfn.TEXTJOIN(",",TRUE,(IF(F210:H210=MAX(F210:H210),$F$3:$H$3,"")))</f>
        <v>3</v>
      </c>
      <c r="M210" s="17" t="s">
        <v>12</v>
      </c>
      <c r="N210" s="18" t="s">
        <v>13</v>
      </c>
      <c r="O210" s="17" t="s">
        <v>14</v>
      </c>
    </row>
    <row r="211" s="1" customFormat="1" spans="1:15">
      <c r="A211" s="8">
        <v>44</v>
      </c>
      <c r="B211" s="9"/>
      <c r="C211" s="9" t="s">
        <v>55</v>
      </c>
      <c r="D211" s="9"/>
      <c r="E211" s="14">
        <v>2202</v>
      </c>
      <c r="F211" s="14">
        <f>[1]桐城天宇!F211</f>
        <v>1981.8</v>
      </c>
      <c r="G211" s="14">
        <f>[1]会理!F217</f>
        <v>1950</v>
      </c>
      <c r="H211" s="14">
        <f>[1]信泰!F211</f>
        <v>2179.98</v>
      </c>
      <c r="I211" s="14">
        <f t="shared" si="8"/>
        <v>1950</v>
      </c>
      <c r="J211" s="11" t="str" cm="1">
        <f t="array" ref="J211">_xlfn.TEXTJOIN(",",TRUE,(IF(F211:H211=MIN(F211:H211),$F$3:$H$3,"")))</f>
        <v>2</v>
      </c>
      <c r="K211" s="15">
        <f t="shared" si="9"/>
        <v>1</v>
      </c>
      <c r="L211" s="16" t="str" cm="1">
        <f t="array" ref="L211">_xlfn.TEXTJOIN(",",TRUE,(IF(F211:H211=MAX(F211:H211),$F$3:$H$3,"")))</f>
        <v>3</v>
      </c>
      <c r="M211" s="17" t="s">
        <v>13</v>
      </c>
      <c r="N211" s="18" t="s">
        <v>12</v>
      </c>
      <c r="O211" s="17" t="s">
        <v>14</v>
      </c>
    </row>
    <row r="212" s="1" customFormat="1" spans="1:15">
      <c r="A212" s="8">
        <v>45</v>
      </c>
      <c r="B212" s="9"/>
      <c r="C212" s="9" t="s">
        <v>56</v>
      </c>
      <c r="D212" s="9"/>
      <c r="E212" s="14">
        <v>2316</v>
      </c>
      <c r="F212" s="14">
        <f>[1]桐城天宇!F212</f>
        <v>2084.4</v>
      </c>
      <c r="G212" s="14">
        <f>[1]会理!F218</f>
        <v>2100</v>
      </c>
      <c r="H212" s="14">
        <f>[1]信泰!F212</f>
        <v>2292.84</v>
      </c>
      <c r="I212" s="14">
        <f t="shared" si="8"/>
        <v>2084.4</v>
      </c>
      <c r="J212" s="11" t="str" cm="1">
        <f t="array" ref="J212">_xlfn.TEXTJOIN(",",TRUE,(IF(F212:H212=MIN(F212:H212),$F$3:$H$3,"")))</f>
        <v>1</v>
      </c>
      <c r="K212" s="15">
        <f t="shared" si="9"/>
        <v>2</v>
      </c>
      <c r="L212" s="16" t="str" cm="1">
        <f t="array" ref="L212">_xlfn.TEXTJOIN(",",TRUE,(IF(F212:H212=MAX(F212:H212),$F$3:$H$3,"")))</f>
        <v>3</v>
      </c>
      <c r="M212" s="17" t="s">
        <v>12</v>
      </c>
      <c r="N212" s="18" t="s">
        <v>13</v>
      </c>
      <c r="O212" s="17" t="s">
        <v>14</v>
      </c>
    </row>
    <row r="213" s="1" customFormat="1" spans="1:15">
      <c r="A213" s="8">
        <v>46</v>
      </c>
      <c r="B213" s="9"/>
      <c r="C213" s="9" t="s">
        <v>57</v>
      </c>
      <c r="D213" s="9"/>
      <c r="E213" s="14">
        <v>2428</v>
      </c>
      <c r="F213" s="14">
        <f>[1]桐城天宇!F213</f>
        <v>2185.2</v>
      </c>
      <c r="G213" s="14">
        <f>[1]会理!F219</f>
        <v>2300</v>
      </c>
      <c r="H213" s="14">
        <f>[1]信泰!F213</f>
        <v>2403.72</v>
      </c>
      <c r="I213" s="14">
        <f t="shared" si="8"/>
        <v>2185.2</v>
      </c>
      <c r="J213" s="11" t="str" cm="1">
        <f t="array" ref="J213">_xlfn.TEXTJOIN(",",TRUE,(IF(F213:H213=MIN(F213:H213),$F$3:$H$3,"")))</f>
        <v>1</v>
      </c>
      <c r="K213" s="15">
        <f t="shared" si="9"/>
        <v>2</v>
      </c>
      <c r="L213" s="16" t="str" cm="1">
        <f t="array" ref="L213">_xlfn.TEXTJOIN(",",TRUE,(IF(F213:H213=MAX(F213:H213),$F$3:$H$3,"")))</f>
        <v>3</v>
      </c>
      <c r="M213" s="17" t="s">
        <v>12</v>
      </c>
      <c r="N213" s="18" t="s">
        <v>13</v>
      </c>
      <c r="O213" s="17" t="s">
        <v>14</v>
      </c>
    </row>
    <row r="214" s="1" customFormat="1" spans="1:15">
      <c r="A214" s="8">
        <v>47</v>
      </c>
      <c r="B214" s="9"/>
      <c r="C214" s="9" t="s">
        <v>58</v>
      </c>
      <c r="D214" s="9"/>
      <c r="E214" s="14">
        <v>2539</v>
      </c>
      <c r="F214" s="14">
        <f>[1]桐城天宇!F214</f>
        <v>2285.1</v>
      </c>
      <c r="G214" s="14">
        <f>[1]会理!F220</f>
        <v>2400</v>
      </c>
      <c r="H214" s="14">
        <f>[1]信泰!F214</f>
        <v>2513.61</v>
      </c>
      <c r="I214" s="14">
        <f t="shared" si="8"/>
        <v>2285.1</v>
      </c>
      <c r="J214" s="11" t="str" cm="1">
        <f t="array" ref="J214">_xlfn.TEXTJOIN(",",TRUE,(IF(F214:H214=MIN(F214:H214),$F$3:$H$3,"")))</f>
        <v>1</v>
      </c>
      <c r="K214" s="15">
        <f t="shared" si="9"/>
        <v>2</v>
      </c>
      <c r="L214" s="16" t="str" cm="1">
        <f t="array" ref="L214">_xlfn.TEXTJOIN(",",TRUE,(IF(F214:H214=MAX(F214:H214),$F$3:$H$3,"")))</f>
        <v>3</v>
      </c>
      <c r="M214" s="17" t="s">
        <v>12</v>
      </c>
      <c r="N214" s="18" t="s">
        <v>13</v>
      </c>
      <c r="O214" s="17" t="s">
        <v>14</v>
      </c>
    </row>
    <row r="215" s="1" customFormat="1" spans="1:15">
      <c r="A215" s="8">
        <v>48</v>
      </c>
      <c r="B215" s="9"/>
      <c r="C215" s="9" t="s">
        <v>59</v>
      </c>
      <c r="D215" s="9"/>
      <c r="E215" s="14">
        <v>2646</v>
      </c>
      <c r="F215" s="14">
        <f>[1]桐城天宇!F215</f>
        <v>2381.4</v>
      </c>
      <c r="G215" s="14">
        <f>[1]会理!F221</f>
        <v>2480</v>
      </c>
      <c r="H215" s="14">
        <f>[1]信泰!F215</f>
        <v>2619.54</v>
      </c>
      <c r="I215" s="14">
        <f t="shared" si="8"/>
        <v>2381.4</v>
      </c>
      <c r="J215" s="11" t="str" cm="1">
        <f t="array" ref="J215">_xlfn.TEXTJOIN(",",TRUE,(IF(F215:H215=MIN(F215:H215),$F$3:$H$3,"")))</f>
        <v>1</v>
      </c>
      <c r="K215" s="15">
        <f t="shared" si="9"/>
        <v>2</v>
      </c>
      <c r="L215" s="16" t="str" cm="1">
        <f t="array" ref="L215">_xlfn.TEXTJOIN(",",TRUE,(IF(F215:H215=MAX(F215:H215),$F$3:$H$3,"")))</f>
        <v>3</v>
      </c>
      <c r="M215" s="17" t="s">
        <v>12</v>
      </c>
      <c r="N215" s="18" t="s">
        <v>13</v>
      </c>
      <c r="O215" s="17" t="s">
        <v>14</v>
      </c>
    </row>
    <row r="216" s="1" customFormat="1" spans="1:15">
      <c r="A216" s="8">
        <v>49</v>
      </c>
      <c r="B216" s="9" t="s">
        <v>68</v>
      </c>
      <c r="C216" s="9" t="s">
        <v>44</v>
      </c>
      <c r="D216" s="9"/>
      <c r="E216" s="14">
        <v>1081</v>
      </c>
      <c r="F216" s="14">
        <f>[1]桐城天宇!F216</f>
        <v>972.9</v>
      </c>
      <c r="G216" s="14">
        <f>[1]会理!F222</f>
        <v>800</v>
      </c>
      <c r="H216" s="14">
        <f>[1]信泰!F216</f>
        <v>1070.19</v>
      </c>
      <c r="I216" s="14">
        <f t="shared" si="8"/>
        <v>800</v>
      </c>
      <c r="J216" s="11" t="str" cm="1">
        <f t="array" ref="J216">_xlfn.TEXTJOIN(",",TRUE,(IF(F216:H216=MIN(F216:H216),$F$3:$H$3,"")))</f>
        <v>2</v>
      </c>
      <c r="K216" s="15">
        <f t="shared" si="9"/>
        <v>1</v>
      </c>
      <c r="L216" s="16" t="str" cm="1">
        <f t="array" ref="L216">_xlfn.TEXTJOIN(",",TRUE,(IF(F216:H216=MAX(F216:H216),$F$3:$H$3,"")))</f>
        <v>3</v>
      </c>
      <c r="M216" s="17" t="s">
        <v>13</v>
      </c>
      <c r="N216" s="18" t="s">
        <v>12</v>
      </c>
      <c r="O216" s="17" t="s">
        <v>14</v>
      </c>
    </row>
    <row r="217" s="1" customFormat="1" spans="1:15">
      <c r="A217" s="8">
        <v>50</v>
      </c>
      <c r="B217" s="9"/>
      <c r="C217" s="9" t="s">
        <v>45</v>
      </c>
      <c r="D217" s="9"/>
      <c r="E217" s="14">
        <v>1108</v>
      </c>
      <c r="F217" s="14">
        <f>[1]桐城天宇!F217</f>
        <v>997.2</v>
      </c>
      <c r="G217" s="14">
        <f>[1]会理!F223</f>
        <v>850</v>
      </c>
      <c r="H217" s="14">
        <f>[1]信泰!F217</f>
        <v>1096.92</v>
      </c>
      <c r="I217" s="14">
        <f t="shared" si="8"/>
        <v>850</v>
      </c>
      <c r="J217" s="11" t="str" cm="1">
        <f t="array" ref="J217">_xlfn.TEXTJOIN(",",TRUE,(IF(F217:H217=MIN(F217:H217),$F$3:$H$3,"")))</f>
        <v>2</v>
      </c>
      <c r="K217" s="15">
        <f t="shared" si="9"/>
        <v>1</v>
      </c>
      <c r="L217" s="16" t="str" cm="1">
        <f t="array" ref="L217">_xlfn.TEXTJOIN(",",TRUE,(IF(F217:H217=MAX(F217:H217),$F$3:$H$3,"")))</f>
        <v>3</v>
      </c>
      <c r="M217" s="17" t="s">
        <v>13</v>
      </c>
      <c r="N217" s="18" t="s">
        <v>12</v>
      </c>
      <c r="O217" s="17" t="s">
        <v>14</v>
      </c>
    </row>
    <row r="218" s="1" customFormat="1" spans="1:15">
      <c r="A218" s="8">
        <v>51</v>
      </c>
      <c r="B218" s="9"/>
      <c r="C218" s="9" t="s">
        <v>46</v>
      </c>
      <c r="D218" s="9"/>
      <c r="E218" s="14">
        <v>1280</v>
      </c>
      <c r="F218" s="14">
        <f>[1]桐城天宇!F218</f>
        <v>1152</v>
      </c>
      <c r="G218" s="14">
        <f>[1]会理!F224</f>
        <v>920</v>
      </c>
      <c r="H218" s="14">
        <f>[1]信泰!F218</f>
        <v>1267.2</v>
      </c>
      <c r="I218" s="14">
        <f t="shared" si="8"/>
        <v>920</v>
      </c>
      <c r="J218" s="11" t="str" cm="1">
        <f t="array" ref="J218">_xlfn.TEXTJOIN(",",TRUE,(IF(F218:H218=MIN(F218:H218),$F$3:$H$3,"")))</f>
        <v>2</v>
      </c>
      <c r="K218" s="15">
        <f t="shared" si="9"/>
        <v>1</v>
      </c>
      <c r="L218" s="16" t="str" cm="1">
        <f t="array" ref="L218">_xlfn.TEXTJOIN(",",TRUE,(IF(F218:H218=MAX(F218:H218),$F$3:$H$3,"")))</f>
        <v>3</v>
      </c>
      <c r="M218" s="17" t="s">
        <v>13</v>
      </c>
      <c r="N218" s="18" t="s">
        <v>12</v>
      </c>
      <c r="O218" s="17" t="s">
        <v>14</v>
      </c>
    </row>
    <row r="219" s="1" customFormat="1" spans="1:15">
      <c r="A219" s="8">
        <v>52</v>
      </c>
      <c r="B219" s="9"/>
      <c r="C219" s="9" t="s">
        <v>47</v>
      </c>
      <c r="D219" s="9"/>
      <c r="E219" s="14">
        <v>1330</v>
      </c>
      <c r="F219" s="14">
        <f>[1]桐城天宇!F219</f>
        <v>1197</v>
      </c>
      <c r="G219" s="14">
        <f>[1]会理!F225</f>
        <v>980</v>
      </c>
      <c r="H219" s="14">
        <f>[1]信泰!F219</f>
        <v>1316.7</v>
      </c>
      <c r="I219" s="14">
        <f t="shared" si="8"/>
        <v>980</v>
      </c>
      <c r="J219" s="11" t="str" cm="1">
        <f t="array" ref="J219">_xlfn.TEXTJOIN(",",TRUE,(IF(F219:H219=MIN(F219:H219),$F$3:$H$3,"")))</f>
        <v>2</v>
      </c>
      <c r="K219" s="15">
        <f t="shared" si="9"/>
        <v>1</v>
      </c>
      <c r="L219" s="16" t="str" cm="1">
        <f t="array" ref="L219">_xlfn.TEXTJOIN(",",TRUE,(IF(F219:H219=MAX(F219:H219),$F$3:$H$3,"")))</f>
        <v>3</v>
      </c>
      <c r="M219" s="17" t="s">
        <v>13</v>
      </c>
      <c r="N219" s="18" t="s">
        <v>12</v>
      </c>
      <c r="O219" s="17" t="s">
        <v>14</v>
      </c>
    </row>
    <row r="220" s="1" customFormat="1" spans="1:15">
      <c r="A220" s="8">
        <v>53</v>
      </c>
      <c r="B220" s="9"/>
      <c r="C220" s="9" t="s">
        <v>48</v>
      </c>
      <c r="D220" s="9"/>
      <c r="E220" s="14">
        <v>1395</v>
      </c>
      <c r="F220" s="14">
        <f>[1]桐城天宇!F220</f>
        <v>1255.5</v>
      </c>
      <c r="G220" s="14">
        <f>[1]会理!F226</f>
        <v>1050</v>
      </c>
      <c r="H220" s="14">
        <f>[1]信泰!F220</f>
        <v>1381.05</v>
      </c>
      <c r="I220" s="14">
        <f t="shared" si="8"/>
        <v>1050</v>
      </c>
      <c r="J220" s="11" t="str" cm="1">
        <f t="array" ref="J220">_xlfn.TEXTJOIN(",",TRUE,(IF(F220:H220=MIN(F220:H220),$F$3:$H$3,"")))</f>
        <v>2</v>
      </c>
      <c r="K220" s="15">
        <f t="shared" si="9"/>
        <v>1</v>
      </c>
      <c r="L220" s="16" t="str" cm="1">
        <f t="array" ref="L220">_xlfn.TEXTJOIN(",",TRUE,(IF(F220:H220=MAX(F220:H220),$F$3:$H$3,"")))</f>
        <v>3</v>
      </c>
      <c r="M220" s="17" t="s">
        <v>13</v>
      </c>
      <c r="N220" s="18" t="s">
        <v>12</v>
      </c>
      <c r="O220" s="17" t="s">
        <v>14</v>
      </c>
    </row>
    <row r="221" s="1" customFormat="1" spans="1:15">
      <c r="A221" s="8">
        <v>54</v>
      </c>
      <c r="B221" s="9"/>
      <c r="C221" s="9" t="s">
        <v>49</v>
      </c>
      <c r="D221" s="9"/>
      <c r="E221" s="14">
        <v>1436</v>
      </c>
      <c r="F221" s="14">
        <f>[1]桐城天宇!F221</f>
        <v>1292.4</v>
      </c>
      <c r="G221" s="14">
        <f>[1]会理!F227</f>
        <v>1100</v>
      </c>
      <c r="H221" s="14">
        <f>[1]信泰!F221</f>
        <v>1421.64</v>
      </c>
      <c r="I221" s="14">
        <f t="shared" si="8"/>
        <v>1100</v>
      </c>
      <c r="J221" s="11" t="str" cm="1">
        <f t="array" ref="J221">_xlfn.TEXTJOIN(",",TRUE,(IF(F221:H221=MIN(F221:H221),$F$3:$H$3,"")))</f>
        <v>2</v>
      </c>
      <c r="K221" s="15">
        <f t="shared" si="9"/>
        <v>1</v>
      </c>
      <c r="L221" s="16" t="str" cm="1">
        <f t="array" ref="L221">_xlfn.TEXTJOIN(",",TRUE,(IF(F221:H221=MAX(F221:H221),$F$3:$H$3,"")))</f>
        <v>3</v>
      </c>
      <c r="M221" s="17" t="s">
        <v>13</v>
      </c>
      <c r="N221" s="18" t="s">
        <v>12</v>
      </c>
      <c r="O221" s="17" t="s">
        <v>14</v>
      </c>
    </row>
    <row r="222" s="1" customFormat="1" spans="1:15">
      <c r="A222" s="8">
        <v>55</v>
      </c>
      <c r="B222" s="9"/>
      <c r="C222" s="9" t="s">
        <v>50</v>
      </c>
      <c r="D222" s="9"/>
      <c r="E222" s="14">
        <v>1528</v>
      </c>
      <c r="F222" s="14">
        <f>[1]桐城天宇!F222</f>
        <v>1375.2</v>
      </c>
      <c r="G222" s="14">
        <f>[1]会理!F228</f>
        <v>1200</v>
      </c>
      <c r="H222" s="14">
        <f>[1]信泰!F222</f>
        <v>1512.72</v>
      </c>
      <c r="I222" s="14">
        <f t="shared" si="8"/>
        <v>1200</v>
      </c>
      <c r="J222" s="11" t="str" cm="1">
        <f t="array" ref="J222">_xlfn.TEXTJOIN(",",TRUE,(IF(F222:H222=MIN(F222:H222),$F$3:$H$3,"")))</f>
        <v>2</v>
      </c>
      <c r="K222" s="15">
        <f t="shared" si="9"/>
        <v>1</v>
      </c>
      <c r="L222" s="16" t="str" cm="1">
        <f t="array" ref="L222">_xlfn.TEXTJOIN(",",TRUE,(IF(F222:H222=MAX(F222:H222),$F$3:$H$3,"")))</f>
        <v>3</v>
      </c>
      <c r="M222" s="17" t="s">
        <v>13</v>
      </c>
      <c r="N222" s="18" t="s">
        <v>12</v>
      </c>
      <c r="O222" s="17" t="s">
        <v>14</v>
      </c>
    </row>
    <row r="223" s="1" customFormat="1" spans="1:15">
      <c r="A223" s="8">
        <v>56</v>
      </c>
      <c r="B223" s="9"/>
      <c r="C223" s="9" t="s">
        <v>51</v>
      </c>
      <c r="D223" s="9"/>
      <c r="E223" s="14">
        <v>1632</v>
      </c>
      <c r="F223" s="14">
        <f>[1]桐城天宇!F223</f>
        <v>1468.8</v>
      </c>
      <c r="G223" s="14">
        <f>[1]会理!F229</f>
        <v>1300</v>
      </c>
      <c r="H223" s="14">
        <f>[1]信泰!F223</f>
        <v>1615.68</v>
      </c>
      <c r="I223" s="14">
        <f t="shared" si="8"/>
        <v>1300</v>
      </c>
      <c r="J223" s="11" t="str" cm="1">
        <f t="array" ref="J223">_xlfn.TEXTJOIN(",",TRUE,(IF(F223:H223=MIN(F223:H223),$F$3:$H$3,"")))</f>
        <v>2</v>
      </c>
      <c r="K223" s="15">
        <f t="shared" si="9"/>
        <v>1</v>
      </c>
      <c r="L223" s="16" t="str" cm="1">
        <f t="array" ref="L223">_xlfn.TEXTJOIN(",",TRUE,(IF(F223:H223=MAX(F223:H223),$F$3:$H$3,"")))</f>
        <v>3</v>
      </c>
      <c r="M223" s="17" t="s">
        <v>13</v>
      </c>
      <c r="N223" s="18" t="s">
        <v>12</v>
      </c>
      <c r="O223" s="17" t="s">
        <v>14</v>
      </c>
    </row>
    <row r="224" s="1" customFormat="1" spans="1:15">
      <c r="A224" s="8">
        <v>57</v>
      </c>
      <c r="B224" s="9"/>
      <c r="C224" s="9" t="s">
        <v>52</v>
      </c>
      <c r="D224" s="9"/>
      <c r="E224" s="14">
        <v>1650</v>
      </c>
      <c r="F224" s="14">
        <f>[1]桐城天宇!F224</f>
        <v>1485</v>
      </c>
      <c r="G224" s="14">
        <f>[1]会理!F230</f>
        <v>1350</v>
      </c>
      <c r="H224" s="14">
        <f>[1]信泰!F224</f>
        <v>1633.5</v>
      </c>
      <c r="I224" s="14">
        <f t="shared" si="8"/>
        <v>1350</v>
      </c>
      <c r="J224" s="11" t="str" cm="1">
        <f t="array" ref="J224">_xlfn.TEXTJOIN(",",TRUE,(IF(F224:H224=MIN(F224:H224),$F$3:$H$3,"")))</f>
        <v>2</v>
      </c>
      <c r="K224" s="15">
        <f t="shared" si="9"/>
        <v>1</v>
      </c>
      <c r="L224" s="16" t="str" cm="1">
        <f t="array" ref="L224">_xlfn.TEXTJOIN(",",TRUE,(IF(F224:H224=MAX(F224:H224),$F$3:$H$3,"")))</f>
        <v>3</v>
      </c>
      <c r="M224" s="17" t="s">
        <v>13</v>
      </c>
      <c r="N224" s="18" t="s">
        <v>12</v>
      </c>
      <c r="O224" s="17" t="s">
        <v>14</v>
      </c>
    </row>
    <row r="225" s="1" customFormat="1" spans="1:15">
      <c r="A225" s="8">
        <v>58</v>
      </c>
      <c r="B225" s="9"/>
      <c r="C225" s="9" t="s">
        <v>53</v>
      </c>
      <c r="D225" s="9"/>
      <c r="E225" s="14">
        <v>1986</v>
      </c>
      <c r="F225" s="14">
        <f>[1]桐城天宇!F225</f>
        <v>1787.4</v>
      </c>
      <c r="G225" s="14">
        <f>[1]会理!F231</f>
        <v>1400</v>
      </c>
      <c r="H225" s="14">
        <f>[1]信泰!F225</f>
        <v>1966.14</v>
      </c>
      <c r="I225" s="14">
        <f t="shared" si="8"/>
        <v>1400</v>
      </c>
      <c r="J225" s="11" t="str" cm="1">
        <f t="array" ref="J225">_xlfn.TEXTJOIN(",",TRUE,(IF(F225:H225=MIN(F225:H225),$F$3:$H$3,"")))</f>
        <v>2</v>
      </c>
      <c r="K225" s="15">
        <f t="shared" si="9"/>
        <v>1</v>
      </c>
      <c r="L225" s="16" t="str" cm="1">
        <f t="array" ref="L225">_xlfn.TEXTJOIN(",",TRUE,(IF(F225:H225=MAX(F225:H225),$F$3:$H$3,"")))</f>
        <v>3</v>
      </c>
      <c r="M225" s="17" t="s">
        <v>13</v>
      </c>
      <c r="N225" s="18" t="s">
        <v>12</v>
      </c>
      <c r="O225" s="17" t="s">
        <v>14</v>
      </c>
    </row>
    <row r="226" s="1" customFormat="1" spans="1:15">
      <c r="A226" s="8">
        <v>59</v>
      </c>
      <c r="B226" s="9"/>
      <c r="C226" s="9" t="s">
        <v>54</v>
      </c>
      <c r="D226" s="9"/>
      <c r="E226" s="14">
        <v>2072</v>
      </c>
      <c r="F226" s="14">
        <f>[1]桐城天宇!F226</f>
        <v>1864.8</v>
      </c>
      <c r="G226" s="14">
        <f>[1]会理!F232</f>
        <v>1450</v>
      </c>
      <c r="H226" s="14">
        <f>[1]信泰!F226</f>
        <v>2051.28</v>
      </c>
      <c r="I226" s="14">
        <f t="shared" si="8"/>
        <v>1450</v>
      </c>
      <c r="J226" s="11" t="str" cm="1">
        <f t="array" ref="J226">_xlfn.TEXTJOIN(",",TRUE,(IF(F226:H226=MIN(F226:H226),$F$3:$H$3,"")))</f>
        <v>2</v>
      </c>
      <c r="K226" s="15">
        <f t="shared" si="9"/>
        <v>1</v>
      </c>
      <c r="L226" s="16" t="str" cm="1">
        <f t="array" ref="L226">_xlfn.TEXTJOIN(",",TRUE,(IF(F226:H226=MAX(F226:H226),$F$3:$H$3,"")))</f>
        <v>3</v>
      </c>
      <c r="M226" s="17" t="s">
        <v>13</v>
      </c>
      <c r="N226" s="18" t="s">
        <v>12</v>
      </c>
      <c r="O226" s="17" t="s">
        <v>14</v>
      </c>
    </row>
    <row r="227" s="1" customFormat="1" spans="1:15">
      <c r="A227" s="8">
        <v>60</v>
      </c>
      <c r="B227" s="9"/>
      <c r="C227" s="9" t="s">
        <v>55</v>
      </c>
      <c r="D227" s="9"/>
      <c r="E227" s="14">
        <v>2188</v>
      </c>
      <c r="F227" s="14">
        <f>[1]桐城天宇!F227</f>
        <v>1969.2</v>
      </c>
      <c r="G227" s="14">
        <f>[1]会理!F233</f>
        <v>1600</v>
      </c>
      <c r="H227" s="14">
        <f>[1]信泰!F227</f>
        <v>2166.12</v>
      </c>
      <c r="I227" s="14">
        <f t="shared" si="8"/>
        <v>1600</v>
      </c>
      <c r="J227" s="11" t="str" cm="1">
        <f t="array" ref="J227">_xlfn.TEXTJOIN(",",TRUE,(IF(F227:H227=MIN(F227:H227),$F$3:$H$3,"")))</f>
        <v>2</v>
      </c>
      <c r="K227" s="15">
        <f t="shared" si="9"/>
        <v>1</v>
      </c>
      <c r="L227" s="16" t="str" cm="1">
        <f t="array" ref="L227">_xlfn.TEXTJOIN(",",TRUE,(IF(F227:H227=MAX(F227:H227),$F$3:$H$3,"")))</f>
        <v>3</v>
      </c>
      <c r="M227" s="17" t="s">
        <v>13</v>
      </c>
      <c r="N227" s="18" t="s">
        <v>12</v>
      </c>
      <c r="O227" s="17" t="s">
        <v>14</v>
      </c>
    </row>
    <row r="228" s="1" customFormat="1" spans="1:15">
      <c r="A228" s="8">
        <v>61</v>
      </c>
      <c r="B228" s="9"/>
      <c r="C228" s="9" t="s">
        <v>56</v>
      </c>
      <c r="D228" s="9"/>
      <c r="E228" s="14">
        <v>2214</v>
      </c>
      <c r="F228" s="14">
        <f>[1]桐城天宇!F228</f>
        <v>1992.6</v>
      </c>
      <c r="G228" s="14">
        <f>[1]会理!F234</f>
        <v>1650</v>
      </c>
      <c r="H228" s="14">
        <f>[1]信泰!F228</f>
        <v>2191.86</v>
      </c>
      <c r="I228" s="14">
        <f t="shared" si="8"/>
        <v>1650</v>
      </c>
      <c r="J228" s="11" t="str" cm="1">
        <f t="array" ref="J228">_xlfn.TEXTJOIN(",",TRUE,(IF(F228:H228=MIN(F228:H228),$F$3:$H$3,"")))</f>
        <v>2</v>
      </c>
      <c r="K228" s="15">
        <f t="shared" si="9"/>
        <v>1</v>
      </c>
      <c r="L228" s="16" t="str" cm="1">
        <f t="array" ref="L228">_xlfn.TEXTJOIN(",",TRUE,(IF(F228:H228=MAX(F228:H228),$F$3:$H$3,"")))</f>
        <v>3</v>
      </c>
      <c r="M228" s="17" t="s">
        <v>13</v>
      </c>
      <c r="N228" s="18" t="s">
        <v>12</v>
      </c>
      <c r="O228" s="17" t="s">
        <v>14</v>
      </c>
    </row>
    <row r="229" s="1" customFormat="1" spans="1:15">
      <c r="A229" s="8">
        <v>62</v>
      </c>
      <c r="B229" s="9"/>
      <c r="C229" s="9" t="s">
        <v>57</v>
      </c>
      <c r="D229" s="9"/>
      <c r="E229" s="14">
        <v>2410</v>
      </c>
      <c r="F229" s="14">
        <f>[1]桐城天宇!F229</f>
        <v>2169</v>
      </c>
      <c r="G229" s="14">
        <f>[1]会理!F235</f>
        <v>1700</v>
      </c>
      <c r="H229" s="14">
        <f>[1]信泰!F229</f>
        <v>2385.9</v>
      </c>
      <c r="I229" s="14">
        <f t="shared" si="8"/>
        <v>1700</v>
      </c>
      <c r="J229" s="11" t="str" cm="1">
        <f t="array" ref="J229">_xlfn.TEXTJOIN(",",TRUE,(IF(F229:H229=MIN(F229:H229),$F$3:$H$3,"")))</f>
        <v>2</v>
      </c>
      <c r="K229" s="15">
        <f t="shared" si="9"/>
        <v>1</v>
      </c>
      <c r="L229" s="16" t="str" cm="1">
        <f t="array" ref="L229">_xlfn.TEXTJOIN(",",TRUE,(IF(F229:H229=MAX(F229:H229),$F$3:$H$3,"")))</f>
        <v>3</v>
      </c>
      <c r="M229" s="17" t="s">
        <v>13</v>
      </c>
      <c r="N229" s="18" t="s">
        <v>12</v>
      </c>
      <c r="O229" s="17" t="s">
        <v>14</v>
      </c>
    </row>
    <row r="230" s="1" customFormat="1" spans="1:15">
      <c r="A230" s="8">
        <v>63</v>
      </c>
      <c r="B230" s="9"/>
      <c r="C230" s="9" t="s">
        <v>58</v>
      </c>
      <c r="D230" s="9"/>
      <c r="E230" s="14">
        <v>2870</v>
      </c>
      <c r="F230" s="14">
        <f>[1]桐城天宇!F230</f>
        <v>2583</v>
      </c>
      <c r="G230" s="14">
        <f>[1]会理!F236</f>
        <v>1800</v>
      </c>
      <c r="H230" s="14">
        <f>[1]信泰!F230</f>
        <v>2841.3</v>
      </c>
      <c r="I230" s="14">
        <f t="shared" si="8"/>
        <v>1800</v>
      </c>
      <c r="J230" s="11" t="str" cm="1">
        <f t="array" ref="J230">_xlfn.TEXTJOIN(",",TRUE,(IF(F230:H230=MIN(F230:H230),$F$3:$H$3,"")))</f>
        <v>2</v>
      </c>
      <c r="K230" s="15">
        <f t="shared" si="9"/>
        <v>1</v>
      </c>
      <c r="L230" s="16" t="str" cm="1">
        <f t="array" ref="L230">_xlfn.TEXTJOIN(",",TRUE,(IF(F230:H230=MAX(F230:H230),$F$3:$H$3,"")))</f>
        <v>3</v>
      </c>
      <c r="M230" s="17" t="s">
        <v>13</v>
      </c>
      <c r="N230" s="18" t="s">
        <v>12</v>
      </c>
      <c r="O230" s="17" t="s">
        <v>14</v>
      </c>
    </row>
    <row r="231" s="1" customFormat="1" spans="1:15">
      <c r="A231" s="8">
        <v>64</v>
      </c>
      <c r="B231" s="9"/>
      <c r="C231" s="9" t="s">
        <v>59</v>
      </c>
      <c r="D231" s="9"/>
      <c r="E231" s="14">
        <v>2972</v>
      </c>
      <c r="F231" s="14">
        <f>[1]桐城天宇!F231</f>
        <v>2674.8</v>
      </c>
      <c r="G231" s="14">
        <f>[1]会理!F237</f>
        <v>2200</v>
      </c>
      <c r="H231" s="14">
        <f>[1]信泰!F231</f>
        <v>2942.28</v>
      </c>
      <c r="I231" s="14">
        <f t="shared" si="8"/>
        <v>2200</v>
      </c>
      <c r="J231" s="11" t="str" cm="1">
        <f t="array" ref="J231">_xlfn.TEXTJOIN(",",TRUE,(IF(F231:H231=MIN(F231:H231),$F$3:$H$3,"")))</f>
        <v>2</v>
      </c>
      <c r="K231" s="15">
        <f t="shared" si="9"/>
        <v>1</v>
      </c>
      <c r="L231" s="16" t="str" cm="1">
        <f t="array" ref="L231">_xlfn.TEXTJOIN(",",TRUE,(IF(F231:H231=MAX(F231:H231),$F$3:$H$3,"")))</f>
        <v>3</v>
      </c>
      <c r="M231" s="17" t="s">
        <v>13</v>
      </c>
      <c r="N231" s="18" t="s">
        <v>12</v>
      </c>
      <c r="O231" s="17" t="s">
        <v>14</v>
      </c>
    </row>
    <row r="232" s="1" customFormat="1" spans="1:15">
      <c r="A232" s="8"/>
      <c r="B232" s="9"/>
      <c r="C232" s="9" t="s">
        <v>39</v>
      </c>
      <c r="D232" s="9"/>
      <c r="E232" s="9">
        <f>SUM(E168:E231)</f>
        <v>102528</v>
      </c>
      <c r="F232" s="14">
        <f>[1]桐城天宇!F232</f>
        <v>92275.2</v>
      </c>
      <c r="G232" s="14">
        <f>[1]会理!F238</f>
        <v>90720</v>
      </c>
      <c r="H232" s="14">
        <f>[1]信泰!F232</f>
        <v>101502.72</v>
      </c>
      <c r="I232" s="14">
        <f t="shared" ref="I232:I250" si="10">MIN(F232:H232)</f>
        <v>90720</v>
      </c>
      <c r="J232" s="11" t="str" cm="1">
        <f t="array" ref="J232">_xlfn.TEXTJOIN(",",TRUE,(IF(F232:H232=MIN(F232:H232),$F$3:$H$3,"")))</f>
        <v>2</v>
      </c>
      <c r="K232" s="15">
        <f t="shared" ref="K232:K250" si="11">6-J232-L232</f>
        <v>1</v>
      </c>
      <c r="L232" s="16" t="str" cm="1">
        <f t="array" ref="L232">_xlfn.TEXTJOIN(",",TRUE,(IF(F232:H232=MAX(F232:H232),$F$3:$H$3,"")))</f>
        <v>3</v>
      </c>
      <c r="M232" s="17" t="s">
        <v>13</v>
      </c>
      <c r="N232" s="18" t="s">
        <v>12</v>
      </c>
      <c r="O232" s="17" t="s">
        <v>14</v>
      </c>
    </row>
    <row r="233" s="1" customFormat="1" ht="15.75" spans="1:15">
      <c r="A233" s="8" t="s">
        <v>69</v>
      </c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</row>
    <row r="234" s="1" customFormat="1" ht="58.5" spans="1:15">
      <c r="A234" s="8" t="s">
        <v>2</v>
      </c>
      <c r="B234" s="9" t="s">
        <v>70</v>
      </c>
      <c r="C234" s="9" t="s">
        <v>71</v>
      </c>
      <c r="D234" s="9"/>
      <c r="E234" s="9" t="s">
        <v>72</v>
      </c>
      <c r="F234" s="14" t="str">
        <f>[1]桐城天宇!F234</f>
        <v>投标报价（不含税，元/根）</v>
      </c>
      <c r="G234" s="14"/>
      <c r="H234" s="14"/>
      <c r="I234" s="14"/>
      <c r="J234" s="11"/>
      <c r="K234" s="15"/>
      <c r="L234" s="16"/>
      <c r="M234" s="17"/>
      <c r="N234" s="18"/>
      <c r="O234" s="17"/>
    </row>
    <row r="235" s="1" customFormat="1" spans="1:15">
      <c r="A235" s="8">
        <v>1</v>
      </c>
      <c r="B235" s="9" t="s">
        <v>73</v>
      </c>
      <c r="C235" s="9" t="s">
        <v>15</v>
      </c>
      <c r="D235" s="9"/>
      <c r="E235" s="20">
        <v>64</v>
      </c>
      <c r="F235" s="14">
        <f>[1]桐城天宇!F235</f>
        <v>57.6</v>
      </c>
      <c r="G235" s="14">
        <f>[1]会理!F242</f>
        <v>60</v>
      </c>
      <c r="H235" s="14">
        <f>[1]信泰!F235</f>
        <v>63.36</v>
      </c>
      <c r="I235" s="14">
        <f t="shared" si="10"/>
        <v>57.6</v>
      </c>
      <c r="J235" s="11" t="str" cm="1">
        <f t="array" ref="J235">_xlfn.TEXTJOIN(",",TRUE,(IF(F235:H235=MIN(F235:H235),$F$3:$H$3,"")))</f>
        <v>1</v>
      </c>
      <c r="K235" s="15">
        <f t="shared" si="11"/>
        <v>2</v>
      </c>
      <c r="L235" s="16" t="str" cm="1">
        <f t="array" ref="L235">_xlfn.TEXTJOIN(",",TRUE,(IF(F235:H235=MAX(F235:H235),$F$3:$H$3,"")))</f>
        <v>3</v>
      </c>
      <c r="M235" s="17" t="s">
        <v>12</v>
      </c>
      <c r="N235" s="18" t="s">
        <v>13</v>
      </c>
      <c r="O235" s="17" t="s">
        <v>14</v>
      </c>
    </row>
    <row r="236" s="1" customFormat="1" spans="1:15">
      <c r="A236" s="8">
        <v>2</v>
      </c>
      <c r="B236" s="9"/>
      <c r="C236" s="9" t="s">
        <v>74</v>
      </c>
      <c r="D236" s="9"/>
      <c r="E236" s="20">
        <v>84</v>
      </c>
      <c r="F236" s="14">
        <f>[1]桐城天宇!F236</f>
        <v>75.6</v>
      </c>
      <c r="G236" s="14">
        <f>[1]会理!F243</f>
        <v>81</v>
      </c>
      <c r="H236" s="14">
        <f>[1]信泰!F236</f>
        <v>83.16</v>
      </c>
      <c r="I236" s="14">
        <f t="shared" si="10"/>
        <v>75.6</v>
      </c>
      <c r="J236" s="11" t="str" cm="1">
        <f t="array" ref="J236">_xlfn.TEXTJOIN(",",TRUE,(IF(F236:H236=MIN(F236:H236),$F$3:$H$3,"")))</f>
        <v>1</v>
      </c>
      <c r="K236" s="15">
        <f t="shared" si="11"/>
        <v>2</v>
      </c>
      <c r="L236" s="16" t="str" cm="1">
        <f t="array" ref="L236">_xlfn.TEXTJOIN(",",TRUE,(IF(F236:H236=MAX(F236:H236),$F$3:$H$3,"")))</f>
        <v>3</v>
      </c>
      <c r="M236" s="17" t="s">
        <v>12</v>
      </c>
      <c r="N236" s="18" t="s">
        <v>13</v>
      </c>
      <c r="O236" s="17" t="s">
        <v>14</v>
      </c>
    </row>
    <row r="237" s="1" customFormat="1" spans="1:15">
      <c r="A237" s="8">
        <v>3</v>
      </c>
      <c r="B237" s="9"/>
      <c r="C237" s="9" t="s">
        <v>75</v>
      </c>
      <c r="D237" s="9"/>
      <c r="E237" s="20">
        <v>105</v>
      </c>
      <c r="F237" s="14">
        <f>[1]桐城天宇!F237</f>
        <v>94.5</v>
      </c>
      <c r="G237" s="14">
        <f>[1]会理!F244</f>
        <v>96</v>
      </c>
      <c r="H237" s="14">
        <f>[1]信泰!F237</f>
        <v>103.95</v>
      </c>
      <c r="I237" s="14">
        <f t="shared" si="10"/>
        <v>94.5</v>
      </c>
      <c r="J237" s="11" t="str" cm="1">
        <f t="array" ref="J237">_xlfn.TEXTJOIN(",",TRUE,(IF(F237:H237=MIN(F237:H237),$F$3:$H$3,"")))</f>
        <v>1</v>
      </c>
      <c r="K237" s="15">
        <f t="shared" si="11"/>
        <v>2</v>
      </c>
      <c r="L237" s="16" t="str" cm="1">
        <f t="array" ref="L237">_xlfn.TEXTJOIN(",",TRUE,(IF(F237:H237=MAX(F237:H237),$F$3:$H$3,"")))</f>
        <v>3</v>
      </c>
      <c r="M237" s="17" t="s">
        <v>12</v>
      </c>
      <c r="N237" s="18" t="s">
        <v>13</v>
      </c>
      <c r="O237" s="17" t="s">
        <v>14</v>
      </c>
    </row>
    <row r="238" s="1" customFormat="1" spans="1:15">
      <c r="A238" s="8">
        <v>4</v>
      </c>
      <c r="B238" s="9"/>
      <c r="C238" s="9" t="s">
        <v>76</v>
      </c>
      <c r="D238" s="9"/>
      <c r="E238" s="20">
        <v>135</v>
      </c>
      <c r="F238" s="14">
        <f>[1]桐城天宇!F238</f>
        <v>121.5</v>
      </c>
      <c r="G238" s="14">
        <f>[1]会理!F245</f>
        <v>130</v>
      </c>
      <c r="H238" s="14">
        <f>[1]信泰!F238</f>
        <v>133.65</v>
      </c>
      <c r="I238" s="14">
        <f t="shared" si="10"/>
        <v>121.5</v>
      </c>
      <c r="J238" s="11" t="str" cm="1">
        <f t="array" ref="J238">_xlfn.TEXTJOIN(",",TRUE,(IF(F238:H238=MIN(F238:H238),$F$3:$H$3,"")))</f>
        <v>1</v>
      </c>
      <c r="K238" s="15">
        <f t="shared" si="11"/>
        <v>2</v>
      </c>
      <c r="L238" s="16" t="str" cm="1">
        <f t="array" ref="L238">_xlfn.TEXTJOIN(",",TRUE,(IF(F238:H238=MAX(F238:H238),$F$3:$H$3,"")))</f>
        <v>3</v>
      </c>
      <c r="M238" s="17" t="s">
        <v>12</v>
      </c>
      <c r="N238" s="18" t="s">
        <v>13</v>
      </c>
      <c r="O238" s="17" t="s">
        <v>14</v>
      </c>
    </row>
    <row r="239" s="1" customFormat="1" spans="1:15">
      <c r="A239" s="8">
        <v>5</v>
      </c>
      <c r="B239" s="9"/>
      <c r="C239" s="9" t="s">
        <v>77</v>
      </c>
      <c r="D239" s="9"/>
      <c r="E239" s="20">
        <v>168</v>
      </c>
      <c r="F239" s="14">
        <f>[1]桐城天宇!F239</f>
        <v>151.2</v>
      </c>
      <c r="G239" s="14">
        <f>[1]会理!F246</f>
        <v>160</v>
      </c>
      <c r="H239" s="14">
        <f>[1]信泰!F239</f>
        <v>166.32</v>
      </c>
      <c r="I239" s="14">
        <f t="shared" si="10"/>
        <v>151.2</v>
      </c>
      <c r="J239" s="11" t="str" cm="1">
        <f t="array" ref="J239">_xlfn.TEXTJOIN(",",TRUE,(IF(F239:H239=MIN(F239:H239),$F$3:$H$3,"")))</f>
        <v>1</v>
      </c>
      <c r="K239" s="15">
        <f t="shared" si="11"/>
        <v>2</v>
      </c>
      <c r="L239" s="16" t="str" cm="1">
        <f t="array" ref="L239">_xlfn.TEXTJOIN(",",TRUE,(IF(F239:H239=MAX(F239:H239),$F$3:$H$3,"")))</f>
        <v>3</v>
      </c>
      <c r="M239" s="17" t="s">
        <v>12</v>
      </c>
      <c r="N239" s="18" t="s">
        <v>13</v>
      </c>
      <c r="O239" s="17" t="s">
        <v>14</v>
      </c>
    </row>
    <row r="240" s="1" customFormat="1" spans="1:15">
      <c r="A240" s="8">
        <v>6</v>
      </c>
      <c r="B240" s="9"/>
      <c r="C240" s="9" t="s">
        <v>78</v>
      </c>
      <c r="D240" s="9"/>
      <c r="E240" s="20">
        <v>200</v>
      </c>
      <c r="F240" s="14">
        <f>[1]桐城天宇!F240</f>
        <v>180</v>
      </c>
      <c r="G240" s="14">
        <f>[1]会理!F247</f>
        <v>195</v>
      </c>
      <c r="H240" s="14">
        <f>[1]信泰!F240</f>
        <v>198</v>
      </c>
      <c r="I240" s="14">
        <f t="shared" si="10"/>
        <v>180</v>
      </c>
      <c r="J240" s="11" t="str" cm="1">
        <f t="array" ref="J240">_xlfn.TEXTJOIN(",",TRUE,(IF(F240:H240=MIN(F240:H240),$F$3:$H$3,"")))</f>
        <v>1</v>
      </c>
      <c r="K240" s="15">
        <f t="shared" si="11"/>
        <v>2</v>
      </c>
      <c r="L240" s="16" t="str" cm="1">
        <f t="array" ref="L240">_xlfn.TEXTJOIN(",",TRUE,(IF(F240:H240=MAX(F240:H240),$F$3:$H$3,"")))</f>
        <v>3</v>
      </c>
      <c r="M240" s="17" t="s">
        <v>12</v>
      </c>
      <c r="N240" s="18" t="s">
        <v>13</v>
      </c>
      <c r="O240" s="17" t="s">
        <v>14</v>
      </c>
    </row>
    <row r="241" s="1" customFormat="1" spans="1:15">
      <c r="A241" s="8">
        <v>7</v>
      </c>
      <c r="B241" s="9"/>
      <c r="C241" s="9" t="s">
        <v>79</v>
      </c>
      <c r="D241" s="9"/>
      <c r="E241" s="20">
        <v>248</v>
      </c>
      <c r="F241" s="14">
        <f>[1]桐城天宇!F241</f>
        <v>223.2</v>
      </c>
      <c r="G241" s="14">
        <f>[1]会理!F248</f>
        <v>238</v>
      </c>
      <c r="H241" s="14">
        <f>[1]信泰!F241</f>
        <v>245.52</v>
      </c>
      <c r="I241" s="14">
        <f t="shared" si="10"/>
        <v>223.2</v>
      </c>
      <c r="J241" s="11" t="str" cm="1">
        <f t="array" ref="J241">_xlfn.TEXTJOIN(",",TRUE,(IF(F241:H241=MIN(F241:H241),$F$3:$H$3,"")))</f>
        <v>1</v>
      </c>
      <c r="K241" s="15">
        <f t="shared" si="11"/>
        <v>2</v>
      </c>
      <c r="L241" s="16" t="str" cm="1">
        <f t="array" ref="L241">_xlfn.TEXTJOIN(",",TRUE,(IF(F241:H241=MAX(F241:H241),$F$3:$H$3,"")))</f>
        <v>3</v>
      </c>
      <c r="M241" s="17" t="s">
        <v>12</v>
      </c>
      <c r="N241" s="18" t="s">
        <v>13</v>
      </c>
      <c r="O241" s="17" t="s">
        <v>14</v>
      </c>
    </row>
    <row r="242" s="1" customFormat="1" spans="1:15">
      <c r="A242" s="8">
        <v>8</v>
      </c>
      <c r="B242" s="9"/>
      <c r="C242" s="9" t="s">
        <v>80</v>
      </c>
      <c r="D242" s="9"/>
      <c r="E242" s="20">
        <v>312</v>
      </c>
      <c r="F242" s="14">
        <f>[1]桐城天宇!F242</f>
        <v>280.8</v>
      </c>
      <c r="G242" s="14">
        <f>[1]会理!F249</f>
        <v>300</v>
      </c>
      <c r="H242" s="14">
        <f>[1]信泰!F242</f>
        <v>308.88</v>
      </c>
      <c r="I242" s="14">
        <f t="shared" si="10"/>
        <v>280.8</v>
      </c>
      <c r="J242" s="11" t="str" cm="1">
        <f t="array" ref="J242">_xlfn.TEXTJOIN(",",TRUE,(IF(F242:H242=MIN(F242:H242),$F$3:$H$3,"")))</f>
        <v>1</v>
      </c>
      <c r="K242" s="15">
        <f t="shared" si="11"/>
        <v>2</v>
      </c>
      <c r="L242" s="16" t="str" cm="1">
        <f t="array" ref="L242">_xlfn.TEXTJOIN(",",TRUE,(IF(F242:H242=MAX(F242:H242),$F$3:$H$3,"")))</f>
        <v>3</v>
      </c>
      <c r="M242" s="17" t="s">
        <v>12</v>
      </c>
      <c r="N242" s="18" t="s">
        <v>13</v>
      </c>
      <c r="O242" s="17" t="s">
        <v>14</v>
      </c>
    </row>
    <row r="243" s="1" customFormat="1" spans="1:15">
      <c r="A243" s="8">
        <v>9</v>
      </c>
      <c r="B243" s="9" t="s">
        <v>81</v>
      </c>
      <c r="C243" s="9" t="s">
        <v>15</v>
      </c>
      <c r="D243" s="9"/>
      <c r="E243" s="20">
        <v>88</v>
      </c>
      <c r="F243" s="14">
        <f>[1]桐城天宇!F243</f>
        <v>79.2</v>
      </c>
      <c r="G243" s="14">
        <f>[1]会理!F250</f>
        <v>82</v>
      </c>
      <c r="H243" s="14">
        <f>[1]信泰!F243</f>
        <v>87.12</v>
      </c>
      <c r="I243" s="14">
        <f t="shared" si="10"/>
        <v>79.2</v>
      </c>
      <c r="J243" s="11" t="str" cm="1">
        <f t="array" ref="J243">_xlfn.TEXTJOIN(",",TRUE,(IF(F243:H243=MIN(F243:H243),$F$3:$H$3,"")))</f>
        <v>1</v>
      </c>
      <c r="K243" s="15">
        <f t="shared" si="11"/>
        <v>2</v>
      </c>
      <c r="L243" s="16" t="str" cm="1">
        <f t="array" ref="L243">_xlfn.TEXTJOIN(",",TRUE,(IF(F243:H243=MAX(F243:H243),$F$3:$H$3,"")))</f>
        <v>3</v>
      </c>
      <c r="M243" s="17" t="s">
        <v>12</v>
      </c>
      <c r="N243" s="18" t="s">
        <v>13</v>
      </c>
      <c r="O243" s="17" t="s">
        <v>14</v>
      </c>
    </row>
    <row r="244" s="1" customFormat="1" spans="1:15">
      <c r="A244" s="8">
        <v>10</v>
      </c>
      <c r="B244" s="9"/>
      <c r="C244" s="9" t="s">
        <v>74</v>
      </c>
      <c r="D244" s="9"/>
      <c r="E244" s="20">
        <v>110</v>
      </c>
      <c r="F244" s="14">
        <f>[1]桐城天宇!F244</f>
        <v>99</v>
      </c>
      <c r="G244" s="14">
        <f>[1]会理!F251</f>
        <v>106</v>
      </c>
      <c r="H244" s="14">
        <f>[1]信泰!F244</f>
        <v>108.9</v>
      </c>
      <c r="I244" s="14">
        <f t="shared" si="10"/>
        <v>99</v>
      </c>
      <c r="J244" s="11" t="str" cm="1">
        <f t="array" ref="J244">_xlfn.TEXTJOIN(",",TRUE,(IF(F244:H244=MIN(F244:H244),$F$3:$H$3,"")))</f>
        <v>1</v>
      </c>
      <c r="K244" s="15">
        <f t="shared" si="11"/>
        <v>2</v>
      </c>
      <c r="L244" s="16" t="str" cm="1">
        <f t="array" ref="L244">_xlfn.TEXTJOIN(",",TRUE,(IF(F244:H244=MAX(F244:H244),$F$3:$H$3,"")))</f>
        <v>3</v>
      </c>
      <c r="M244" s="17" t="s">
        <v>12</v>
      </c>
      <c r="N244" s="18" t="s">
        <v>13</v>
      </c>
      <c r="O244" s="17" t="s">
        <v>14</v>
      </c>
    </row>
    <row r="245" s="1" customFormat="1" spans="1:15">
      <c r="A245" s="8">
        <v>11</v>
      </c>
      <c r="B245" s="9"/>
      <c r="C245" s="9" t="s">
        <v>75</v>
      </c>
      <c r="D245" s="9"/>
      <c r="E245" s="20">
        <v>134</v>
      </c>
      <c r="F245" s="14">
        <f>[1]桐城天宇!F245</f>
        <v>120.6</v>
      </c>
      <c r="G245" s="14">
        <f>[1]会理!F252</f>
        <v>128</v>
      </c>
      <c r="H245" s="14">
        <f>[1]信泰!F245</f>
        <v>132.66</v>
      </c>
      <c r="I245" s="14">
        <f t="shared" si="10"/>
        <v>120.6</v>
      </c>
      <c r="J245" s="11" t="str" cm="1">
        <f t="array" ref="J245">_xlfn.TEXTJOIN(",",TRUE,(IF(F245:H245=MIN(F245:H245),$F$3:$H$3,"")))</f>
        <v>1</v>
      </c>
      <c r="K245" s="15">
        <f t="shared" si="11"/>
        <v>2</v>
      </c>
      <c r="L245" s="16" t="str" cm="1">
        <f t="array" ref="L245">_xlfn.TEXTJOIN(",",TRUE,(IF(F245:H245=MAX(F245:H245),$F$3:$H$3,"")))</f>
        <v>3</v>
      </c>
      <c r="M245" s="17" t="s">
        <v>12</v>
      </c>
      <c r="N245" s="18" t="s">
        <v>13</v>
      </c>
      <c r="O245" s="17" t="s">
        <v>14</v>
      </c>
    </row>
    <row r="246" s="1" customFormat="1" spans="1:15">
      <c r="A246" s="8">
        <v>12</v>
      </c>
      <c r="B246" s="9"/>
      <c r="C246" s="9" t="s">
        <v>76</v>
      </c>
      <c r="D246" s="9"/>
      <c r="E246" s="20">
        <v>172</v>
      </c>
      <c r="F246" s="14">
        <f>[1]桐城天宇!F246</f>
        <v>154.8</v>
      </c>
      <c r="G246" s="14">
        <f>[1]会理!F253</f>
        <v>163</v>
      </c>
      <c r="H246" s="14">
        <f>[1]信泰!F246</f>
        <v>170.28</v>
      </c>
      <c r="I246" s="14">
        <f t="shared" si="10"/>
        <v>154.8</v>
      </c>
      <c r="J246" s="11" t="str" cm="1">
        <f t="array" ref="J246">_xlfn.TEXTJOIN(",",TRUE,(IF(F246:H246=MIN(F246:H246),$F$3:$H$3,"")))</f>
        <v>1</v>
      </c>
      <c r="K246" s="15">
        <f t="shared" si="11"/>
        <v>2</v>
      </c>
      <c r="L246" s="16" t="str" cm="1">
        <f t="array" ref="L246">_xlfn.TEXTJOIN(",",TRUE,(IF(F246:H246=MAX(F246:H246),$F$3:$H$3,"")))</f>
        <v>3</v>
      </c>
      <c r="M246" s="17" t="s">
        <v>12</v>
      </c>
      <c r="N246" s="18" t="s">
        <v>13</v>
      </c>
      <c r="O246" s="17" t="s">
        <v>14</v>
      </c>
    </row>
    <row r="247" s="1" customFormat="1" spans="1:15">
      <c r="A247" s="8">
        <v>13</v>
      </c>
      <c r="B247" s="9"/>
      <c r="C247" s="9" t="s">
        <v>77</v>
      </c>
      <c r="D247" s="9"/>
      <c r="E247" s="20">
        <v>224</v>
      </c>
      <c r="F247" s="14">
        <f>[1]桐城天宇!F247</f>
        <v>201.6</v>
      </c>
      <c r="G247" s="14">
        <f>[1]会理!F254</f>
        <v>216</v>
      </c>
      <c r="H247" s="14">
        <f>[1]信泰!F247</f>
        <v>221.76</v>
      </c>
      <c r="I247" s="14">
        <f t="shared" si="10"/>
        <v>201.6</v>
      </c>
      <c r="J247" s="11" t="str" cm="1">
        <f t="array" ref="J247">_xlfn.TEXTJOIN(",",TRUE,(IF(F247:H247=MIN(F247:H247),$F$3:$H$3,"")))</f>
        <v>1</v>
      </c>
      <c r="K247" s="15">
        <f t="shared" si="11"/>
        <v>2</v>
      </c>
      <c r="L247" s="16" t="str" cm="1">
        <f t="array" ref="L247">_xlfn.TEXTJOIN(",",TRUE,(IF(F247:H247=MAX(F247:H247),$F$3:$H$3,"")))</f>
        <v>3</v>
      </c>
      <c r="M247" s="17" t="s">
        <v>12</v>
      </c>
      <c r="N247" s="18" t="s">
        <v>13</v>
      </c>
      <c r="O247" s="17" t="s">
        <v>14</v>
      </c>
    </row>
    <row r="248" s="1" customFormat="1" spans="1:15">
      <c r="A248" s="8">
        <v>14</v>
      </c>
      <c r="B248" s="9"/>
      <c r="C248" s="9" t="s">
        <v>78</v>
      </c>
      <c r="D248" s="9"/>
      <c r="E248" s="20">
        <v>283</v>
      </c>
      <c r="F248" s="14">
        <f>[1]桐城天宇!F248</f>
        <v>254.7</v>
      </c>
      <c r="G248" s="14">
        <f>[1]会理!F255</f>
        <v>270</v>
      </c>
      <c r="H248" s="14">
        <f>[1]信泰!F248</f>
        <v>280.17</v>
      </c>
      <c r="I248" s="14">
        <f t="shared" si="10"/>
        <v>254.7</v>
      </c>
      <c r="J248" s="11" t="str" cm="1">
        <f t="array" ref="J248">_xlfn.TEXTJOIN(",",TRUE,(IF(F248:H248=MIN(F248:H248),$F$3:$H$3,"")))</f>
        <v>1</v>
      </c>
      <c r="K248" s="15">
        <f t="shared" si="11"/>
        <v>2</v>
      </c>
      <c r="L248" s="16" t="str" cm="1">
        <f t="array" ref="L248">_xlfn.TEXTJOIN(",",TRUE,(IF(F248:H248=MAX(F248:H248),$F$3:$H$3,"")))</f>
        <v>3</v>
      </c>
      <c r="M248" s="17" t="s">
        <v>12</v>
      </c>
      <c r="N248" s="18" t="s">
        <v>13</v>
      </c>
      <c r="O248" s="17" t="s">
        <v>14</v>
      </c>
    </row>
    <row r="249" s="1" customFormat="1" spans="1:15">
      <c r="A249" s="8">
        <v>15</v>
      </c>
      <c r="B249" s="9"/>
      <c r="C249" s="9" t="s">
        <v>79</v>
      </c>
      <c r="D249" s="9"/>
      <c r="E249" s="20">
        <v>330</v>
      </c>
      <c r="F249" s="14">
        <f>[1]桐城天宇!F249</f>
        <v>297</v>
      </c>
      <c r="G249" s="14">
        <f>[1]会理!F256</f>
        <v>294</v>
      </c>
      <c r="H249" s="14">
        <f>[1]信泰!F249</f>
        <v>326.7</v>
      </c>
      <c r="I249" s="14">
        <f t="shared" si="10"/>
        <v>294</v>
      </c>
      <c r="J249" s="11" t="str" cm="1">
        <f t="array" ref="J249">_xlfn.TEXTJOIN(",",TRUE,(IF(F249:H249=MIN(F249:H249),$F$3:$H$3,"")))</f>
        <v>2</v>
      </c>
      <c r="K249" s="15">
        <f t="shared" si="11"/>
        <v>1</v>
      </c>
      <c r="L249" s="16" t="str" cm="1">
        <f t="array" ref="L249">_xlfn.TEXTJOIN(",",TRUE,(IF(F249:H249=MAX(F249:H249),$F$3:$H$3,"")))</f>
        <v>3</v>
      </c>
      <c r="M249" s="17" t="s">
        <v>13</v>
      </c>
      <c r="N249" s="18" t="s">
        <v>12</v>
      </c>
      <c r="O249" s="17" t="s">
        <v>14</v>
      </c>
    </row>
    <row r="250" s="1" customFormat="1" spans="1:15">
      <c r="A250" s="8"/>
      <c r="B250" s="9"/>
      <c r="C250" s="9" t="s">
        <v>39</v>
      </c>
      <c r="D250" s="9"/>
      <c r="E250" s="9">
        <f>SUM(E235:E249)</f>
        <v>2657</v>
      </c>
      <c r="F250" s="14">
        <f>[1]桐城天宇!F250</f>
        <v>2391.3</v>
      </c>
      <c r="G250" s="14">
        <f>[1]会理!F257</f>
        <v>2519</v>
      </c>
      <c r="H250" s="14">
        <f>[1]信泰!F250</f>
        <v>2630.43</v>
      </c>
      <c r="I250" s="14">
        <f t="shared" si="10"/>
        <v>2391.3</v>
      </c>
      <c r="J250" s="11" t="str" cm="1">
        <f t="array" ref="J250">_xlfn.TEXTJOIN(",",TRUE,(IF(F250:H250=MIN(F250:H250),$F$3:$H$3,"")))</f>
        <v>1</v>
      </c>
      <c r="K250" s="15">
        <f t="shared" si="11"/>
        <v>2</v>
      </c>
      <c r="L250" s="16" t="str" cm="1">
        <f t="array" ref="L250">_xlfn.TEXTJOIN(",",TRUE,(IF(F250:H250=MAX(F250:H250),$F$3:$H$3,"")))</f>
        <v>3</v>
      </c>
      <c r="M250" s="17" t="s">
        <v>12</v>
      </c>
      <c r="N250" s="18" t="s">
        <v>13</v>
      </c>
      <c r="O250" s="17" t="s">
        <v>14</v>
      </c>
    </row>
    <row r="251" s="1" customFormat="1" ht="15.75" spans="1:15">
      <c r="A251" s="8" t="s">
        <v>82</v>
      </c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</row>
    <row r="252" s="1" customFormat="1" ht="58.5" spans="1:15">
      <c r="A252" s="8" t="s">
        <v>2</v>
      </c>
      <c r="B252" s="9" t="s">
        <v>70</v>
      </c>
      <c r="C252" s="9" t="s">
        <v>71</v>
      </c>
      <c r="D252" s="9"/>
      <c r="E252" s="9" t="s">
        <v>72</v>
      </c>
      <c r="F252" s="14" t="str">
        <f>[1]桐城天宇!F252</f>
        <v>投标报价（不含税，元/根）</v>
      </c>
      <c r="G252" s="14"/>
      <c r="H252" s="14"/>
      <c r="I252" s="14"/>
      <c r="J252" s="11"/>
      <c r="K252" s="15"/>
      <c r="L252" s="16"/>
      <c r="M252" s="17"/>
      <c r="N252" s="18"/>
      <c r="O252" s="17"/>
    </row>
    <row r="253" s="1" customFormat="1" spans="1:15">
      <c r="A253" s="8">
        <v>1</v>
      </c>
      <c r="B253" s="9" t="s">
        <v>83</v>
      </c>
      <c r="C253" s="9" t="s">
        <v>15</v>
      </c>
      <c r="D253" s="9"/>
      <c r="E253" s="14">
        <v>76</v>
      </c>
      <c r="F253" s="14">
        <f>[1]桐城天宇!F253</f>
        <v>68.4</v>
      </c>
      <c r="G253" s="14">
        <f>[1]会理!F261</f>
        <v>68</v>
      </c>
      <c r="H253" s="14">
        <f>[1]信泰!F253</f>
        <v>75.24</v>
      </c>
      <c r="I253" s="14">
        <f t="shared" ref="I253:I269" si="12">MIN(F253:H253)</f>
        <v>68</v>
      </c>
      <c r="J253" s="11" t="str" cm="1">
        <f t="array" ref="J253">_xlfn.TEXTJOIN(",",TRUE,(IF(F253:H253=MIN(F253:H253),$F$3:$H$3,"")))</f>
        <v>2</v>
      </c>
      <c r="K253" s="15">
        <f t="shared" ref="K253:K269" si="13">6-J253-L253</f>
        <v>1</v>
      </c>
      <c r="L253" s="16" t="str" cm="1">
        <f t="array" ref="L253">_xlfn.TEXTJOIN(",",TRUE,(IF(F253:H253=MAX(F253:H253),$F$3:$H$3,"")))</f>
        <v>3</v>
      </c>
      <c r="M253" s="17" t="s">
        <v>13</v>
      </c>
      <c r="N253" s="18" t="s">
        <v>12</v>
      </c>
      <c r="O253" s="17" t="s">
        <v>14</v>
      </c>
    </row>
    <row r="254" s="1" customFormat="1" spans="1:15">
      <c r="A254" s="8">
        <v>2</v>
      </c>
      <c r="B254" s="9"/>
      <c r="C254" s="9" t="s">
        <v>74</v>
      </c>
      <c r="D254" s="9"/>
      <c r="E254" s="14">
        <v>110</v>
      </c>
      <c r="F254" s="14">
        <f>[1]桐城天宇!F254</f>
        <v>99</v>
      </c>
      <c r="G254" s="14">
        <f>[1]会理!F262</f>
        <v>96</v>
      </c>
      <c r="H254" s="14">
        <f>[1]信泰!F254</f>
        <v>108.9</v>
      </c>
      <c r="I254" s="14">
        <f t="shared" si="12"/>
        <v>96</v>
      </c>
      <c r="J254" s="11" t="str" cm="1">
        <f t="array" ref="J254">_xlfn.TEXTJOIN(",",TRUE,(IF(F254:H254=MIN(F254:H254),$F$3:$H$3,"")))</f>
        <v>2</v>
      </c>
      <c r="K254" s="15">
        <f t="shared" si="13"/>
        <v>1</v>
      </c>
      <c r="L254" s="16" t="str" cm="1">
        <f t="array" ref="L254">_xlfn.TEXTJOIN(",",TRUE,(IF(F254:H254=MAX(F254:H254),$F$3:$H$3,"")))</f>
        <v>3</v>
      </c>
      <c r="M254" s="17" t="s">
        <v>13</v>
      </c>
      <c r="N254" s="18" t="s">
        <v>12</v>
      </c>
      <c r="O254" s="17" t="s">
        <v>14</v>
      </c>
    </row>
    <row r="255" s="1" customFormat="1" spans="1:15">
      <c r="A255" s="8">
        <v>3</v>
      </c>
      <c r="B255" s="9"/>
      <c r="C255" s="9" t="s">
        <v>75</v>
      </c>
      <c r="D255" s="9"/>
      <c r="E255" s="14">
        <v>140</v>
      </c>
      <c r="F255" s="14">
        <f>[1]桐城天宇!F255</f>
        <v>126</v>
      </c>
      <c r="G255" s="14">
        <f>[1]会理!F263</f>
        <v>130</v>
      </c>
      <c r="H255" s="14">
        <f>[1]信泰!F255</f>
        <v>138.6</v>
      </c>
      <c r="I255" s="14">
        <f t="shared" si="12"/>
        <v>126</v>
      </c>
      <c r="J255" s="11" t="str" cm="1">
        <f t="array" ref="J255">_xlfn.TEXTJOIN(",",TRUE,(IF(F255:H255=MIN(F255:H255),$F$3:$H$3,"")))</f>
        <v>1</v>
      </c>
      <c r="K255" s="15">
        <f t="shared" si="13"/>
        <v>2</v>
      </c>
      <c r="L255" s="16" t="str" cm="1">
        <f t="array" ref="L255">_xlfn.TEXTJOIN(",",TRUE,(IF(F255:H255=MAX(F255:H255),$F$3:$H$3,"")))</f>
        <v>3</v>
      </c>
      <c r="M255" s="17" t="s">
        <v>12</v>
      </c>
      <c r="N255" s="18" t="s">
        <v>13</v>
      </c>
      <c r="O255" s="17" t="s">
        <v>14</v>
      </c>
    </row>
    <row r="256" s="1" customFormat="1" spans="1:15">
      <c r="A256" s="8">
        <v>4</v>
      </c>
      <c r="B256" s="9"/>
      <c r="C256" s="9" t="s">
        <v>76</v>
      </c>
      <c r="D256" s="9"/>
      <c r="E256" s="14">
        <v>164</v>
      </c>
      <c r="F256" s="14">
        <f>[1]桐城天宇!F256</f>
        <v>147.6</v>
      </c>
      <c r="G256" s="14">
        <f>[1]会理!F264</f>
        <v>150</v>
      </c>
      <c r="H256" s="14">
        <f>[1]信泰!F256</f>
        <v>162.36</v>
      </c>
      <c r="I256" s="14">
        <f t="shared" si="12"/>
        <v>147.6</v>
      </c>
      <c r="J256" s="11" t="str" cm="1">
        <f t="array" ref="J256">_xlfn.TEXTJOIN(",",TRUE,(IF(F256:H256=MIN(F256:H256),$F$3:$H$3,"")))</f>
        <v>1</v>
      </c>
      <c r="K256" s="15">
        <f t="shared" si="13"/>
        <v>2</v>
      </c>
      <c r="L256" s="16" t="str" cm="1">
        <f t="array" ref="L256">_xlfn.TEXTJOIN(",",TRUE,(IF(F256:H256=MAX(F256:H256),$F$3:$H$3,"")))</f>
        <v>3</v>
      </c>
      <c r="M256" s="17" t="s">
        <v>12</v>
      </c>
      <c r="N256" s="18" t="s">
        <v>13</v>
      </c>
      <c r="O256" s="17" t="s">
        <v>14</v>
      </c>
    </row>
    <row r="257" s="1" customFormat="1" spans="1:15">
      <c r="A257" s="8">
        <v>5</v>
      </c>
      <c r="B257" s="9"/>
      <c r="C257" s="9" t="s">
        <v>77</v>
      </c>
      <c r="D257" s="9"/>
      <c r="E257" s="14">
        <v>192</v>
      </c>
      <c r="F257" s="14">
        <f>[1]桐城天宇!F257</f>
        <v>172.8</v>
      </c>
      <c r="G257" s="14">
        <f>[1]会理!F265</f>
        <v>185</v>
      </c>
      <c r="H257" s="14">
        <f>[1]信泰!F257</f>
        <v>190.08</v>
      </c>
      <c r="I257" s="14">
        <f t="shared" si="12"/>
        <v>172.8</v>
      </c>
      <c r="J257" s="11" t="str" cm="1">
        <f t="array" ref="J257">_xlfn.TEXTJOIN(",",TRUE,(IF(F257:H257=MIN(F257:H257),$F$3:$H$3,"")))</f>
        <v>1</v>
      </c>
      <c r="K257" s="15">
        <f t="shared" si="13"/>
        <v>2</v>
      </c>
      <c r="L257" s="16" t="str" cm="1">
        <f t="array" ref="L257">_xlfn.TEXTJOIN(",",TRUE,(IF(F257:H257=MAX(F257:H257),$F$3:$H$3,"")))</f>
        <v>3</v>
      </c>
      <c r="M257" s="17" t="s">
        <v>12</v>
      </c>
      <c r="N257" s="18" t="s">
        <v>13</v>
      </c>
      <c r="O257" s="17" t="s">
        <v>14</v>
      </c>
    </row>
    <row r="258" s="1" customFormat="1" spans="1:15">
      <c r="A258" s="8">
        <v>6</v>
      </c>
      <c r="B258" s="9"/>
      <c r="C258" s="9" t="s">
        <v>78</v>
      </c>
      <c r="D258" s="9"/>
      <c r="E258" s="14">
        <v>252</v>
      </c>
      <c r="F258" s="14">
        <f>[1]桐城天宇!F258</f>
        <v>226.8</v>
      </c>
      <c r="G258" s="14">
        <f>[1]会理!F266</f>
        <v>240</v>
      </c>
      <c r="H258" s="14">
        <f>[1]信泰!F258</f>
        <v>249.48</v>
      </c>
      <c r="I258" s="14">
        <f t="shared" si="12"/>
        <v>226.8</v>
      </c>
      <c r="J258" s="11" t="str" cm="1">
        <f t="array" ref="J258">_xlfn.TEXTJOIN(",",TRUE,(IF(F258:H258=MIN(F258:H258),$F$3:$H$3,"")))</f>
        <v>1</v>
      </c>
      <c r="K258" s="15">
        <f t="shared" si="13"/>
        <v>2</v>
      </c>
      <c r="L258" s="16" t="str" cm="1">
        <f t="array" ref="L258">_xlfn.TEXTJOIN(",",TRUE,(IF(F258:H258=MAX(F258:H258),$F$3:$H$3,"")))</f>
        <v>3</v>
      </c>
      <c r="M258" s="17" t="s">
        <v>12</v>
      </c>
      <c r="N258" s="18" t="s">
        <v>13</v>
      </c>
      <c r="O258" s="17" t="s">
        <v>14</v>
      </c>
    </row>
    <row r="259" s="1" customFormat="1" spans="1:15">
      <c r="A259" s="8">
        <v>7</v>
      </c>
      <c r="B259" s="9"/>
      <c r="C259" s="9" t="s">
        <v>79</v>
      </c>
      <c r="D259" s="9"/>
      <c r="E259" s="14">
        <v>296</v>
      </c>
      <c r="F259" s="14">
        <f>[1]桐城天宇!F259</f>
        <v>266.4</v>
      </c>
      <c r="G259" s="14">
        <f>[1]会理!F267</f>
        <v>280</v>
      </c>
      <c r="H259" s="14">
        <f>[1]信泰!F259</f>
        <v>293.04</v>
      </c>
      <c r="I259" s="14">
        <f t="shared" si="12"/>
        <v>266.4</v>
      </c>
      <c r="J259" s="11" t="str" cm="1">
        <f t="array" ref="J259">_xlfn.TEXTJOIN(",",TRUE,(IF(F259:H259=MIN(F259:H259),$F$3:$H$3,"")))</f>
        <v>1</v>
      </c>
      <c r="K259" s="15">
        <f t="shared" si="13"/>
        <v>2</v>
      </c>
      <c r="L259" s="16" t="str" cm="1">
        <f t="array" ref="L259">_xlfn.TEXTJOIN(",",TRUE,(IF(F259:H259=MAX(F259:H259),$F$3:$H$3,"")))</f>
        <v>3</v>
      </c>
      <c r="M259" s="17" t="s">
        <v>12</v>
      </c>
      <c r="N259" s="18" t="s">
        <v>13</v>
      </c>
      <c r="O259" s="17" t="s">
        <v>14</v>
      </c>
    </row>
    <row r="260" s="1" customFormat="1" spans="1:15">
      <c r="A260" s="8">
        <v>8</v>
      </c>
      <c r="B260" s="9"/>
      <c r="C260" s="9" t="s">
        <v>80</v>
      </c>
      <c r="D260" s="9"/>
      <c r="E260" s="14">
        <v>388</v>
      </c>
      <c r="F260" s="14">
        <f>[1]桐城天宇!F260</f>
        <v>349.2</v>
      </c>
      <c r="G260" s="14">
        <f>[1]会理!F268</f>
        <v>378</v>
      </c>
      <c r="H260" s="14">
        <f>[1]信泰!F260</f>
        <v>384.12</v>
      </c>
      <c r="I260" s="14">
        <f t="shared" si="12"/>
        <v>349.2</v>
      </c>
      <c r="J260" s="11" t="str" cm="1">
        <f t="array" ref="J260">_xlfn.TEXTJOIN(",",TRUE,(IF(F260:H260=MIN(F260:H260),$F$3:$H$3,"")))</f>
        <v>1</v>
      </c>
      <c r="K260" s="15">
        <f t="shared" si="13"/>
        <v>2</v>
      </c>
      <c r="L260" s="16" t="str" cm="1">
        <f t="array" ref="L260">_xlfn.TEXTJOIN(",",TRUE,(IF(F260:H260=MAX(F260:H260),$F$3:$H$3,"")))</f>
        <v>3</v>
      </c>
      <c r="M260" s="17" t="s">
        <v>12</v>
      </c>
      <c r="N260" s="18" t="s">
        <v>13</v>
      </c>
      <c r="O260" s="17" t="s">
        <v>14</v>
      </c>
    </row>
    <row r="261" s="1" customFormat="1" spans="1:15">
      <c r="A261" s="8">
        <v>9</v>
      </c>
      <c r="B261" s="9" t="s">
        <v>84</v>
      </c>
      <c r="C261" s="9" t="s">
        <v>15</v>
      </c>
      <c r="D261" s="9"/>
      <c r="E261" s="14">
        <v>100</v>
      </c>
      <c r="F261" s="14">
        <f>[1]桐城天宇!F261</f>
        <v>90</v>
      </c>
      <c r="G261" s="14">
        <f>[1]会理!F269</f>
        <v>93</v>
      </c>
      <c r="H261" s="14">
        <f>[1]信泰!F261</f>
        <v>99</v>
      </c>
      <c r="I261" s="14">
        <f t="shared" si="12"/>
        <v>90</v>
      </c>
      <c r="J261" s="11" t="str" cm="1">
        <f t="array" ref="J261">_xlfn.TEXTJOIN(",",TRUE,(IF(F261:H261=MIN(F261:H261),$F$3:$H$3,"")))</f>
        <v>1</v>
      </c>
      <c r="K261" s="15">
        <f t="shared" si="13"/>
        <v>2</v>
      </c>
      <c r="L261" s="16" t="str" cm="1">
        <f t="array" ref="L261">_xlfn.TEXTJOIN(",",TRUE,(IF(F261:H261=MAX(F261:H261),$F$3:$H$3,"")))</f>
        <v>3</v>
      </c>
      <c r="M261" s="17" t="s">
        <v>12</v>
      </c>
      <c r="N261" s="18" t="s">
        <v>13</v>
      </c>
      <c r="O261" s="17" t="s">
        <v>14</v>
      </c>
    </row>
    <row r="262" s="1" customFormat="1" spans="1:15">
      <c r="A262" s="8">
        <v>10</v>
      </c>
      <c r="B262" s="9"/>
      <c r="C262" s="9" t="s">
        <v>74</v>
      </c>
      <c r="D262" s="9"/>
      <c r="E262" s="14">
        <v>128</v>
      </c>
      <c r="F262" s="14">
        <f>[1]桐城天宇!F262</f>
        <v>115.2</v>
      </c>
      <c r="G262" s="14">
        <f>[1]会理!F270</f>
        <v>115</v>
      </c>
      <c r="H262" s="14">
        <f>[1]信泰!F262</f>
        <v>126.72</v>
      </c>
      <c r="I262" s="14">
        <f t="shared" si="12"/>
        <v>115</v>
      </c>
      <c r="J262" s="11" t="str" cm="1">
        <f t="array" ref="J262">_xlfn.TEXTJOIN(",",TRUE,(IF(F262:H262=MIN(F262:H262),$F$3:$H$3,"")))</f>
        <v>2</v>
      </c>
      <c r="K262" s="15">
        <f t="shared" si="13"/>
        <v>1</v>
      </c>
      <c r="L262" s="16" t="str" cm="1">
        <f t="array" ref="L262">_xlfn.TEXTJOIN(",",TRUE,(IF(F262:H262=MAX(F262:H262),$F$3:$H$3,"")))</f>
        <v>3</v>
      </c>
      <c r="M262" s="17" t="s">
        <v>13</v>
      </c>
      <c r="N262" s="18" t="s">
        <v>12</v>
      </c>
      <c r="O262" s="17" t="s">
        <v>14</v>
      </c>
    </row>
    <row r="263" s="1" customFormat="1" spans="1:15">
      <c r="A263" s="8">
        <v>11</v>
      </c>
      <c r="B263" s="9"/>
      <c r="C263" s="9" t="s">
        <v>75</v>
      </c>
      <c r="D263" s="9"/>
      <c r="E263" s="14">
        <v>148</v>
      </c>
      <c r="F263" s="14">
        <f>[1]桐城天宇!F263</f>
        <v>133.2</v>
      </c>
      <c r="G263" s="14">
        <f>[1]会理!F271</f>
        <v>141</v>
      </c>
      <c r="H263" s="14">
        <f>[1]信泰!F263</f>
        <v>146.52</v>
      </c>
      <c r="I263" s="14">
        <f t="shared" si="12"/>
        <v>133.2</v>
      </c>
      <c r="J263" s="11" t="str" cm="1">
        <f t="array" ref="J263">_xlfn.TEXTJOIN(",",TRUE,(IF(F263:H263=MIN(F263:H263),$F$3:$H$3,"")))</f>
        <v>1</v>
      </c>
      <c r="K263" s="15">
        <f t="shared" si="13"/>
        <v>2</v>
      </c>
      <c r="L263" s="16" t="str" cm="1">
        <f t="array" ref="L263">_xlfn.TEXTJOIN(",",TRUE,(IF(F263:H263=MAX(F263:H263),$F$3:$H$3,"")))</f>
        <v>3</v>
      </c>
      <c r="M263" s="17" t="s">
        <v>12</v>
      </c>
      <c r="N263" s="18" t="s">
        <v>13</v>
      </c>
      <c r="O263" s="17" t="s">
        <v>14</v>
      </c>
    </row>
    <row r="264" s="1" customFormat="1" spans="1:15">
      <c r="A264" s="8">
        <v>12</v>
      </c>
      <c r="B264" s="9"/>
      <c r="C264" s="9" t="s">
        <v>76</v>
      </c>
      <c r="D264" s="9"/>
      <c r="E264" s="14">
        <v>180</v>
      </c>
      <c r="F264" s="14">
        <f>[1]桐城天宇!F264</f>
        <v>162</v>
      </c>
      <c r="G264" s="14">
        <f>[1]会理!F272</f>
        <v>170</v>
      </c>
      <c r="H264" s="14">
        <f>[1]信泰!F264</f>
        <v>178.2</v>
      </c>
      <c r="I264" s="14">
        <f t="shared" si="12"/>
        <v>162</v>
      </c>
      <c r="J264" s="11" t="str" cm="1">
        <f t="array" ref="J264">_xlfn.TEXTJOIN(",",TRUE,(IF(F264:H264=MIN(F264:H264),$F$3:$H$3,"")))</f>
        <v>1</v>
      </c>
      <c r="K264" s="15">
        <f t="shared" si="13"/>
        <v>2</v>
      </c>
      <c r="L264" s="16" t="str" cm="1">
        <f t="array" ref="L264">_xlfn.TEXTJOIN(",",TRUE,(IF(F264:H264=MAX(F264:H264),$F$3:$H$3,"")))</f>
        <v>3</v>
      </c>
      <c r="M264" s="17" t="s">
        <v>12</v>
      </c>
      <c r="N264" s="18" t="s">
        <v>13</v>
      </c>
      <c r="O264" s="17" t="s">
        <v>14</v>
      </c>
    </row>
    <row r="265" s="1" customFormat="1" spans="1:15">
      <c r="A265" s="8">
        <v>13</v>
      </c>
      <c r="B265" s="9"/>
      <c r="C265" s="9" t="s">
        <v>77</v>
      </c>
      <c r="D265" s="9"/>
      <c r="E265" s="14">
        <v>248</v>
      </c>
      <c r="F265" s="14">
        <f>[1]桐城天宇!F265</f>
        <v>223.2</v>
      </c>
      <c r="G265" s="14">
        <f>[1]会理!F273</f>
        <v>240</v>
      </c>
      <c r="H265" s="14">
        <f>[1]信泰!F265</f>
        <v>245.52</v>
      </c>
      <c r="I265" s="14">
        <f t="shared" si="12"/>
        <v>223.2</v>
      </c>
      <c r="J265" s="11" t="str" cm="1">
        <f t="array" ref="J265">_xlfn.TEXTJOIN(",",TRUE,(IF(F265:H265=MIN(F265:H265),$F$3:$H$3,"")))</f>
        <v>1</v>
      </c>
      <c r="K265" s="15">
        <f t="shared" si="13"/>
        <v>2</v>
      </c>
      <c r="L265" s="16" t="str" cm="1">
        <f t="array" ref="L265">_xlfn.TEXTJOIN(",",TRUE,(IF(F265:H265=MAX(F265:H265),$F$3:$H$3,"")))</f>
        <v>3</v>
      </c>
      <c r="M265" s="17" t="s">
        <v>12</v>
      </c>
      <c r="N265" s="18" t="s">
        <v>13</v>
      </c>
      <c r="O265" s="17" t="s">
        <v>14</v>
      </c>
    </row>
    <row r="266" s="1" customFormat="1" spans="1:15">
      <c r="A266" s="8">
        <v>14</v>
      </c>
      <c r="B266" s="9"/>
      <c r="C266" s="9" t="s">
        <v>78</v>
      </c>
      <c r="D266" s="9"/>
      <c r="E266" s="14">
        <v>292</v>
      </c>
      <c r="F266" s="14">
        <f>[1]桐城天宇!F266</f>
        <v>262.8</v>
      </c>
      <c r="G266" s="14">
        <f>[1]会理!F274</f>
        <v>280</v>
      </c>
      <c r="H266" s="14">
        <f>[1]信泰!F266</f>
        <v>289.08</v>
      </c>
      <c r="I266" s="14">
        <f t="shared" si="12"/>
        <v>262.8</v>
      </c>
      <c r="J266" s="11" t="str" cm="1">
        <f t="array" ref="J266">_xlfn.TEXTJOIN(",",TRUE,(IF(F266:H266=MIN(F266:H266),$F$3:$H$3,"")))</f>
        <v>1</v>
      </c>
      <c r="K266" s="15">
        <f t="shared" si="13"/>
        <v>2</v>
      </c>
      <c r="L266" s="16" t="str" cm="1">
        <f t="array" ref="L266">_xlfn.TEXTJOIN(",",TRUE,(IF(F266:H266=MAX(F266:H266),$F$3:$H$3,"")))</f>
        <v>3</v>
      </c>
      <c r="M266" s="17" t="s">
        <v>12</v>
      </c>
      <c r="N266" s="18" t="s">
        <v>13</v>
      </c>
      <c r="O266" s="17" t="s">
        <v>14</v>
      </c>
    </row>
    <row r="267" s="1" customFormat="1" spans="1:15">
      <c r="A267" s="8">
        <v>15</v>
      </c>
      <c r="B267" s="9"/>
      <c r="C267" s="9" t="s">
        <v>79</v>
      </c>
      <c r="D267" s="9"/>
      <c r="E267" s="14">
        <v>378</v>
      </c>
      <c r="F267" s="14">
        <f>[1]桐城天宇!F267</f>
        <v>340.2</v>
      </c>
      <c r="G267" s="14">
        <f>[1]会理!F275</f>
        <v>370</v>
      </c>
      <c r="H267" s="14">
        <f>[1]信泰!F267</f>
        <v>374.22</v>
      </c>
      <c r="I267" s="14">
        <f t="shared" si="12"/>
        <v>340.2</v>
      </c>
      <c r="J267" s="11" t="str" cm="1">
        <f t="array" ref="J267">_xlfn.TEXTJOIN(",",TRUE,(IF(F267:H267=MIN(F267:H267),$F$3:$H$3,"")))</f>
        <v>1</v>
      </c>
      <c r="K267" s="15">
        <f t="shared" si="13"/>
        <v>2</v>
      </c>
      <c r="L267" s="16" t="str" cm="1">
        <f t="array" ref="L267">_xlfn.TEXTJOIN(",",TRUE,(IF(F267:H267=MAX(F267:H267),$F$3:$H$3,"")))</f>
        <v>3</v>
      </c>
      <c r="M267" s="17" t="s">
        <v>12</v>
      </c>
      <c r="N267" s="18" t="s">
        <v>13</v>
      </c>
      <c r="O267" s="17" t="s">
        <v>14</v>
      </c>
    </row>
    <row r="268" s="1" customFormat="1" spans="1:15">
      <c r="A268" s="8">
        <v>16</v>
      </c>
      <c r="B268" s="9"/>
      <c r="C268" s="9" t="s">
        <v>80</v>
      </c>
      <c r="D268" s="9"/>
      <c r="E268" s="14">
        <v>445</v>
      </c>
      <c r="F268" s="14">
        <f>[1]桐城天宇!F268</f>
        <v>400.5</v>
      </c>
      <c r="G268" s="14">
        <f>[1]会理!F276</f>
        <v>410</v>
      </c>
      <c r="H268" s="14">
        <f>[1]信泰!F268</f>
        <v>440.55</v>
      </c>
      <c r="I268" s="14">
        <f t="shared" si="12"/>
        <v>400.5</v>
      </c>
      <c r="J268" s="11" t="str" cm="1">
        <f t="array" ref="J268">_xlfn.TEXTJOIN(",",TRUE,(IF(F268:H268=MIN(F268:H268),$F$3:$H$3,"")))</f>
        <v>1</v>
      </c>
      <c r="K268" s="15">
        <f t="shared" si="13"/>
        <v>2</v>
      </c>
      <c r="L268" s="16" t="str" cm="1">
        <f t="array" ref="L268">_xlfn.TEXTJOIN(",",TRUE,(IF(F268:H268=MAX(F268:H268),$F$3:$H$3,"")))</f>
        <v>3</v>
      </c>
      <c r="M268" s="17" t="s">
        <v>12</v>
      </c>
      <c r="N268" s="18" t="s">
        <v>13</v>
      </c>
      <c r="O268" s="17" t="s">
        <v>14</v>
      </c>
    </row>
    <row r="269" s="1" customFormat="1" spans="1:15">
      <c r="A269" s="8"/>
      <c r="B269" s="9"/>
      <c r="C269" s="9" t="s">
        <v>39</v>
      </c>
      <c r="D269" s="9"/>
      <c r="E269" s="9">
        <f>SUM(E253:E268)</f>
        <v>3537</v>
      </c>
      <c r="F269" s="14">
        <f>[1]桐城天宇!F269</f>
        <v>3183.3</v>
      </c>
      <c r="G269" s="14">
        <f>[1]会理!F277</f>
        <v>3346</v>
      </c>
      <c r="H269" s="14">
        <f>[1]信泰!F269</f>
        <v>3501.63</v>
      </c>
      <c r="I269" s="14">
        <f t="shared" si="12"/>
        <v>3183.3</v>
      </c>
      <c r="J269" s="11" t="str" cm="1">
        <f t="array" ref="J269">_xlfn.TEXTJOIN(",",TRUE,(IF(F269:H269=MIN(F269:H269),$F$3:$H$3,"")))</f>
        <v>1</v>
      </c>
      <c r="K269" s="15">
        <f t="shared" si="13"/>
        <v>2</v>
      </c>
      <c r="L269" s="16" t="str" cm="1">
        <f t="array" ref="L269">_xlfn.TEXTJOIN(",",TRUE,(IF(F269:H269=MAX(F269:H269),$F$3:$H$3,"")))</f>
        <v>3</v>
      </c>
      <c r="M269" s="17" t="s">
        <v>12</v>
      </c>
      <c r="N269" s="18" t="s">
        <v>13</v>
      </c>
      <c r="O269" s="17" t="s">
        <v>14</v>
      </c>
    </row>
    <row r="270" s="1" customFormat="1" ht="15.75" spans="1:15">
      <c r="A270" s="8" t="s">
        <v>85</v>
      </c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</row>
    <row r="271" s="1" customFormat="1" ht="28.5" spans="1:15">
      <c r="A271" s="8" t="s">
        <v>2</v>
      </c>
      <c r="B271" s="9" t="s">
        <v>3</v>
      </c>
      <c r="C271" s="9"/>
      <c r="D271" s="9"/>
      <c r="E271" s="9" t="s">
        <v>4</v>
      </c>
      <c r="F271" s="14" t="str">
        <f>[1]桐城天宇!F271</f>
        <v>投标报价</v>
      </c>
      <c r="G271" s="14"/>
      <c r="H271" s="14"/>
      <c r="I271" s="14"/>
      <c r="J271" s="11"/>
      <c r="K271" s="15"/>
      <c r="L271" s="16"/>
      <c r="M271" s="17"/>
      <c r="N271" s="18"/>
      <c r="O271" s="17"/>
    </row>
    <row r="272" s="1" customFormat="1" ht="28.5" spans="1:15">
      <c r="A272" s="8"/>
      <c r="B272" s="9" t="s">
        <v>86</v>
      </c>
      <c r="C272" s="9" t="s">
        <v>87</v>
      </c>
      <c r="D272" s="9" t="s">
        <v>88</v>
      </c>
      <c r="E272" s="9" t="s">
        <v>89</v>
      </c>
      <c r="F272" s="14" t="str">
        <f>[1]桐城天宇!F272</f>
        <v>（不含税，元/根）</v>
      </c>
      <c r="G272" s="14"/>
      <c r="H272" s="14"/>
      <c r="I272" s="14"/>
      <c r="J272" s="11"/>
      <c r="K272" s="15"/>
      <c r="L272" s="16"/>
      <c r="M272" s="17"/>
      <c r="N272" s="18"/>
      <c r="O272" s="17"/>
    </row>
    <row r="273" s="1" customFormat="1" spans="1:15">
      <c r="A273" s="8">
        <v>1</v>
      </c>
      <c r="B273" s="9" t="s">
        <v>90</v>
      </c>
      <c r="C273" s="9" t="s">
        <v>91</v>
      </c>
      <c r="D273" s="9">
        <v>1</v>
      </c>
      <c r="E273" s="14">
        <v>70</v>
      </c>
      <c r="F273" s="14">
        <f>[1]桐城天宇!F273</f>
        <v>63</v>
      </c>
      <c r="G273" s="14">
        <f>[1]会理!F281</f>
        <v>62</v>
      </c>
      <c r="H273" s="14">
        <f>[1]信泰!F273</f>
        <v>69.3</v>
      </c>
      <c r="I273" s="14">
        <f t="shared" ref="I273:I315" si="14">MIN(F273:H273)</f>
        <v>62</v>
      </c>
      <c r="J273" s="11" t="str" cm="1">
        <f t="array" ref="J273">_xlfn.TEXTJOIN(",",TRUE,(IF(F273:H273=MIN(F273:H273),$F$3:$H$3,"")))</f>
        <v>2</v>
      </c>
      <c r="K273" s="15">
        <f t="shared" ref="K273:K315" si="15">6-J273-L273</f>
        <v>1</v>
      </c>
      <c r="L273" s="16" t="str" cm="1">
        <f t="array" ref="L273">_xlfn.TEXTJOIN(",",TRUE,(IF(F273:H273=MAX(F273:H273),$F$3:$H$3,"")))</f>
        <v>3</v>
      </c>
      <c r="M273" s="17" t="s">
        <v>13</v>
      </c>
      <c r="N273" s="18" t="s">
        <v>12</v>
      </c>
      <c r="O273" s="17" t="s">
        <v>14</v>
      </c>
    </row>
    <row r="274" s="1" customFormat="1" spans="1:15">
      <c r="A274" s="8">
        <v>2</v>
      </c>
      <c r="B274" s="9"/>
      <c r="C274" s="9" t="s">
        <v>92</v>
      </c>
      <c r="D274" s="9">
        <v>1</v>
      </c>
      <c r="E274" s="14">
        <v>84</v>
      </c>
      <c r="F274" s="14">
        <f>[1]桐城天宇!F274</f>
        <v>75.6</v>
      </c>
      <c r="G274" s="14">
        <f>[1]会理!F282</f>
        <v>73</v>
      </c>
      <c r="H274" s="14">
        <f>[1]信泰!F274</f>
        <v>83.16</v>
      </c>
      <c r="I274" s="14">
        <f t="shared" si="14"/>
        <v>73</v>
      </c>
      <c r="J274" s="11" t="str" cm="1">
        <f t="array" ref="J274">_xlfn.TEXTJOIN(",",TRUE,(IF(F274:H274=MIN(F274:H274),$F$3:$H$3,"")))</f>
        <v>2</v>
      </c>
      <c r="K274" s="15">
        <f t="shared" si="15"/>
        <v>1</v>
      </c>
      <c r="L274" s="16" t="str" cm="1">
        <f t="array" ref="L274">_xlfn.TEXTJOIN(",",TRUE,(IF(F274:H274=MAX(F274:H274),$F$3:$H$3,"")))</f>
        <v>3</v>
      </c>
      <c r="M274" s="17" t="s">
        <v>13</v>
      </c>
      <c r="N274" s="18" t="s">
        <v>12</v>
      </c>
      <c r="O274" s="17" t="s">
        <v>14</v>
      </c>
    </row>
    <row r="275" s="1" customFormat="1" spans="1:15">
      <c r="A275" s="8">
        <v>3</v>
      </c>
      <c r="B275" s="9"/>
      <c r="C275" s="9" t="s">
        <v>93</v>
      </c>
      <c r="D275" s="9">
        <v>1</v>
      </c>
      <c r="E275" s="14">
        <v>100</v>
      </c>
      <c r="F275" s="14">
        <f>[1]桐城天宇!F275</f>
        <v>90</v>
      </c>
      <c r="G275" s="14">
        <f>[1]会理!F283</f>
        <v>86</v>
      </c>
      <c r="H275" s="14">
        <f>[1]信泰!F275</f>
        <v>99</v>
      </c>
      <c r="I275" s="14">
        <f t="shared" si="14"/>
        <v>86</v>
      </c>
      <c r="J275" s="11" t="str" cm="1">
        <f t="array" ref="J275">_xlfn.TEXTJOIN(",",TRUE,(IF(F275:H275=MIN(F275:H275),$F$3:$H$3,"")))</f>
        <v>2</v>
      </c>
      <c r="K275" s="15">
        <f t="shared" si="15"/>
        <v>1</v>
      </c>
      <c r="L275" s="16" t="str" cm="1">
        <f t="array" ref="L275">_xlfn.TEXTJOIN(",",TRUE,(IF(F275:H275=MAX(F275:H275),$F$3:$H$3,"")))</f>
        <v>3</v>
      </c>
      <c r="M275" s="17" t="s">
        <v>13</v>
      </c>
      <c r="N275" s="18" t="s">
        <v>12</v>
      </c>
      <c r="O275" s="17" t="s">
        <v>14</v>
      </c>
    </row>
    <row r="276" s="1" customFormat="1" spans="1:15">
      <c r="A276" s="8">
        <v>4</v>
      </c>
      <c r="B276" s="9"/>
      <c r="C276" s="9" t="s">
        <v>94</v>
      </c>
      <c r="D276" s="9">
        <v>1</v>
      </c>
      <c r="E276" s="14">
        <v>110</v>
      </c>
      <c r="F276" s="14">
        <f>[1]桐城天宇!F276</f>
        <v>99</v>
      </c>
      <c r="G276" s="14">
        <f>[1]会理!F284</f>
        <v>104</v>
      </c>
      <c r="H276" s="14">
        <f>[1]信泰!F276</f>
        <v>108.9</v>
      </c>
      <c r="I276" s="14">
        <f t="shared" si="14"/>
        <v>99</v>
      </c>
      <c r="J276" s="11" t="str" cm="1">
        <f t="array" ref="J276">_xlfn.TEXTJOIN(",",TRUE,(IF(F276:H276=MIN(F276:H276),$F$3:$H$3,"")))</f>
        <v>1</v>
      </c>
      <c r="K276" s="15">
        <f t="shared" si="15"/>
        <v>2</v>
      </c>
      <c r="L276" s="16" t="str" cm="1">
        <f t="array" ref="L276">_xlfn.TEXTJOIN(",",TRUE,(IF(F276:H276=MAX(F276:H276),$F$3:$H$3,"")))</f>
        <v>3</v>
      </c>
      <c r="M276" s="17" t="s">
        <v>12</v>
      </c>
      <c r="N276" s="18" t="s">
        <v>13</v>
      </c>
      <c r="O276" s="17" t="s">
        <v>14</v>
      </c>
    </row>
    <row r="277" s="1" customFormat="1" spans="1:15">
      <c r="A277" s="8">
        <v>5</v>
      </c>
      <c r="B277" s="9"/>
      <c r="C277" s="9" t="s">
        <v>95</v>
      </c>
      <c r="D277" s="9">
        <v>1</v>
      </c>
      <c r="E277" s="14">
        <v>138</v>
      </c>
      <c r="F277" s="14">
        <f>[1]桐城天宇!F277</f>
        <v>124.2</v>
      </c>
      <c r="G277" s="14">
        <f>[1]会理!F285</f>
        <v>128</v>
      </c>
      <c r="H277" s="14">
        <f>[1]信泰!F277</f>
        <v>136.62</v>
      </c>
      <c r="I277" s="14">
        <f t="shared" si="14"/>
        <v>124.2</v>
      </c>
      <c r="J277" s="11" t="str" cm="1">
        <f t="array" ref="J277">_xlfn.TEXTJOIN(",",TRUE,(IF(F277:H277=MIN(F277:H277),$F$3:$H$3,"")))</f>
        <v>1</v>
      </c>
      <c r="K277" s="15">
        <f t="shared" si="15"/>
        <v>2</v>
      </c>
      <c r="L277" s="16" t="str" cm="1">
        <f t="array" ref="L277">_xlfn.TEXTJOIN(",",TRUE,(IF(F277:H277=MAX(F277:H277),$F$3:$H$3,"")))</f>
        <v>3</v>
      </c>
      <c r="M277" s="17" t="s">
        <v>12</v>
      </c>
      <c r="N277" s="18" t="s">
        <v>13</v>
      </c>
      <c r="O277" s="17" t="s">
        <v>14</v>
      </c>
    </row>
    <row r="278" s="1" customFormat="1" spans="1:15">
      <c r="A278" s="8">
        <v>6</v>
      </c>
      <c r="B278" s="9"/>
      <c r="C278" s="9" t="s">
        <v>96</v>
      </c>
      <c r="D278" s="9">
        <v>1</v>
      </c>
      <c r="E278" s="14">
        <v>176</v>
      </c>
      <c r="F278" s="14">
        <f>[1]桐城天宇!F278</f>
        <v>158.4</v>
      </c>
      <c r="G278" s="14">
        <f>[1]会理!F286</f>
        <v>164</v>
      </c>
      <c r="H278" s="14">
        <f>[1]信泰!F278</f>
        <v>174.24</v>
      </c>
      <c r="I278" s="14">
        <f t="shared" si="14"/>
        <v>158.4</v>
      </c>
      <c r="J278" s="11" t="str" cm="1">
        <f t="array" ref="J278">_xlfn.TEXTJOIN(",",TRUE,(IF(F278:H278=MIN(F278:H278),$F$3:$H$3,"")))</f>
        <v>1</v>
      </c>
      <c r="K278" s="15">
        <f t="shared" si="15"/>
        <v>2</v>
      </c>
      <c r="L278" s="16" t="str" cm="1">
        <f t="array" ref="L278">_xlfn.TEXTJOIN(",",TRUE,(IF(F278:H278=MAX(F278:H278),$F$3:$H$3,"")))</f>
        <v>3</v>
      </c>
      <c r="M278" s="17" t="s">
        <v>12</v>
      </c>
      <c r="N278" s="18" t="s">
        <v>13</v>
      </c>
      <c r="O278" s="17" t="s">
        <v>14</v>
      </c>
    </row>
    <row r="279" s="1" customFormat="1" spans="1:15">
      <c r="A279" s="8">
        <v>7</v>
      </c>
      <c r="B279" s="9"/>
      <c r="C279" s="9" t="s">
        <v>97</v>
      </c>
      <c r="D279" s="9">
        <v>1</v>
      </c>
      <c r="E279" s="14">
        <v>241</v>
      </c>
      <c r="F279" s="14">
        <f>[1]桐城天宇!F279</f>
        <v>216.9</v>
      </c>
      <c r="G279" s="14">
        <f>[1]会理!F287</f>
        <v>226</v>
      </c>
      <c r="H279" s="14">
        <f>[1]信泰!F279</f>
        <v>238.59</v>
      </c>
      <c r="I279" s="14">
        <f t="shared" si="14"/>
        <v>216.9</v>
      </c>
      <c r="J279" s="11" t="str" cm="1">
        <f t="array" ref="J279">_xlfn.TEXTJOIN(",",TRUE,(IF(F279:H279=MIN(F279:H279),$F$3:$H$3,"")))</f>
        <v>1</v>
      </c>
      <c r="K279" s="15">
        <f t="shared" si="15"/>
        <v>2</v>
      </c>
      <c r="L279" s="16" t="str" cm="1">
        <f t="array" ref="L279">_xlfn.TEXTJOIN(",",TRUE,(IF(F279:H279=MAX(F279:H279),$F$3:$H$3,"")))</f>
        <v>3</v>
      </c>
      <c r="M279" s="17" t="s">
        <v>12</v>
      </c>
      <c r="N279" s="18" t="s">
        <v>13</v>
      </c>
      <c r="O279" s="17" t="s">
        <v>14</v>
      </c>
    </row>
    <row r="280" s="1" customFormat="1" spans="1:15">
      <c r="A280" s="8">
        <v>8</v>
      </c>
      <c r="B280" s="9" t="s">
        <v>98</v>
      </c>
      <c r="C280" s="9" t="s">
        <v>91</v>
      </c>
      <c r="D280" s="9">
        <v>1</v>
      </c>
      <c r="E280" s="14">
        <v>85</v>
      </c>
      <c r="F280" s="14">
        <f>[1]桐城天宇!F280</f>
        <v>76.5</v>
      </c>
      <c r="G280" s="14">
        <f>[1]会理!F288</f>
        <v>72</v>
      </c>
      <c r="H280" s="14">
        <f>[1]信泰!F280</f>
        <v>84.15</v>
      </c>
      <c r="I280" s="14">
        <f t="shared" si="14"/>
        <v>72</v>
      </c>
      <c r="J280" s="11" t="str" cm="1">
        <f t="array" ref="J280">_xlfn.TEXTJOIN(",",TRUE,(IF(F280:H280=MIN(F280:H280),$F$3:$H$3,"")))</f>
        <v>2</v>
      </c>
      <c r="K280" s="15">
        <f t="shared" si="15"/>
        <v>1</v>
      </c>
      <c r="L280" s="16" t="str" cm="1">
        <f t="array" ref="L280">_xlfn.TEXTJOIN(",",TRUE,(IF(F280:H280=MAX(F280:H280),$F$3:$H$3,"")))</f>
        <v>3</v>
      </c>
      <c r="M280" s="17" t="s">
        <v>13</v>
      </c>
      <c r="N280" s="18" t="s">
        <v>12</v>
      </c>
      <c r="O280" s="17" t="s">
        <v>14</v>
      </c>
    </row>
    <row r="281" s="1" customFormat="1" spans="1:15">
      <c r="A281" s="8">
        <v>9</v>
      </c>
      <c r="B281" s="9"/>
      <c r="C281" s="9" t="s">
        <v>92</v>
      </c>
      <c r="D281" s="9">
        <v>1</v>
      </c>
      <c r="E281" s="14">
        <v>92</v>
      </c>
      <c r="F281" s="14">
        <f>[1]桐城天宇!F281</f>
        <v>82.8</v>
      </c>
      <c r="G281" s="14">
        <f>[1]会理!F289</f>
        <v>86</v>
      </c>
      <c r="H281" s="14">
        <f>[1]信泰!F281</f>
        <v>91.08</v>
      </c>
      <c r="I281" s="14">
        <f t="shared" si="14"/>
        <v>82.8</v>
      </c>
      <c r="J281" s="11" t="str" cm="1">
        <f t="array" ref="J281">_xlfn.TEXTJOIN(",",TRUE,(IF(F281:H281=MIN(F281:H281),$F$3:$H$3,"")))</f>
        <v>1</v>
      </c>
      <c r="K281" s="15">
        <f t="shared" si="15"/>
        <v>2</v>
      </c>
      <c r="L281" s="16" t="str" cm="1">
        <f t="array" ref="L281">_xlfn.TEXTJOIN(",",TRUE,(IF(F281:H281=MAX(F281:H281),$F$3:$H$3,"")))</f>
        <v>3</v>
      </c>
      <c r="M281" s="17" t="s">
        <v>12</v>
      </c>
      <c r="N281" s="18" t="s">
        <v>13</v>
      </c>
      <c r="O281" s="17" t="s">
        <v>14</v>
      </c>
    </row>
    <row r="282" s="1" customFormat="1" spans="1:15">
      <c r="A282" s="8">
        <v>10</v>
      </c>
      <c r="B282" s="9"/>
      <c r="C282" s="9" t="s">
        <v>93</v>
      </c>
      <c r="D282" s="9">
        <v>1</v>
      </c>
      <c r="E282" s="14">
        <v>118</v>
      </c>
      <c r="F282" s="14">
        <f>[1]桐城天宇!F282</f>
        <v>106.2</v>
      </c>
      <c r="G282" s="14">
        <f>[1]会理!F290</f>
        <v>106</v>
      </c>
      <c r="H282" s="14">
        <f>[1]信泰!F282</f>
        <v>116.82</v>
      </c>
      <c r="I282" s="14">
        <f t="shared" si="14"/>
        <v>106</v>
      </c>
      <c r="J282" s="11" t="str" cm="1">
        <f t="array" ref="J282">_xlfn.TEXTJOIN(",",TRUE,(IF(F282:H282=MIN(F282:H282),$F$3:$H$3,"")))</f>
        <v>2</v>
      </c>
      <c r="K282" s="15">
        <f t="shared" si="15"/>
        <v>1</v>
      </c>
      <c r="L282" s="16" t="str" cm="1">
        <f t="array" ref="L282">_xlfn.TEXTJOIN(",",TRUE,(IF(F282:H282=MAX(F282:H282),$F$3:$H$3,"")))</f>
        <v>3</v>
      </c>
      <c r="M282" s="17" t="s">
        <v>13</v>
      </c>
      <c r="N282" s="18" t="s">
        <v>12</v>
      </c>
      <c r="O282" s="17" t="s">
        <v>14</v>
      </c>
    </row>
    <row r="283" s="1" customFormat="1" spans="1:15">
      <c r="A283" s="8">
        <v>11</v>
      </c>
      <c r="B283" s="9"/>
      <c r="C283" s="9" t="s">
        <v>94</v>
      </c>
      <c r="D283" s="9">
        <v>1</v>
      </c>
      <c r="E283" s="14">
        <v>132</v>
      </c>
      <c r="F283" s="14">
        <f>[1]桐城天宇!F283</f>
        <v>118.8</v>
      </c>
      <c r="G283" s="14">
        <f>[1]会理!F291</f>
        <v>118</v>
      </c>
      <c r="H283" s="14">
        <f>[1]信泰!F283</f>
        <v>130.68</v>
      </c>
      <c r="I283" s="14">
        <f t="shared" si="14"/>
        <v>118</v>
      </c>
      <c r="J283" s="11" t="str" cm="1">
        <f t="array" ref="J283">_xlfn.TEXTJOIN(",",TRUE,(IF(F283:H283=MIN(F283:H283),$F$3:$H$3,"")))</f>
        <v>2</v>
      </c>
      <c r="K283" s="15">
        <f t="shared" si="15"/>
        <v>1</v>
      </c>
      <c r="L283" s="16" t="str" cm="1">
        <f t="array" ref="L283">_xlfn.TEXTJOIN(",",TRUE,(IF(F283:H283=MAX(F283:H283),$F$3:$H$3,"")))</f>
        <v>3</v>
      </c>
      <c r="M283" s="17" t="s">
        <v>13</v>
      </c>
      <c r="N283" s="18" t="s">
        <v>12</v>
      </c>
      <c r="O283" s="17" t="s">
        <v>14</v>
      </c>
    </row>
    <row r="284" s="1" customFormat="1" spans="1:15">
      <c r="A284" s="8">
        <v>12</v>
      </c>
      <c r="B284" s="9"/>
      <c r="C284" s="9" t="s">
        <v>95</v>
      </c>
      <c r="D284" s="9">
        <v>1</v>
      </c>
      <c r="E284" s="14">
        <v>143</v>
      </c>
      <c r="F284" s="14">
        <f>[1]桐城天宇!F284</f>
        <v>128.7</v>
      </c>
      <c r="G284" s="14">
        <f>[1]会理!F292</f>
        <v>140</v>
      </c>
      <c r="H284" s="14">
        <f>[1]信泰!F284</f>
        <v>141.57</v>
      </c>
      <c r="I284" s="14">
        <f t="shared" si="14"/>
        <v>128.7</v>
      </c>
      <c r="J284" s="11" t="str" cm="1">
        <f t="array" ref="J284">_xlfn.TEXTJOIN(",",TRUE,(IF(F284:H284=MIN(F284:H284),$F$3:$H$3,"")))</f>
        <v>1</v>
      </c>
      <c r="K284" s="15">
        <f t="shared" si="15"/>
        <v>2</v>
      </c>
      <c r="L284" s="16" t="str" cm="1">
        <f t="array" ref="L284">_xlfn.TEXTJOIN(",",TRUE,(IF(F284:H284=MAX(F284:H284),$F$3:$H$3,"")))</f>
        <v>3</v>
      </c>
      <c r="M284" s="17" t="s">
        <v>12</v>
      </c>
      <c r="N284" s="18" t="s">
        <v>13</v>
      </c>
      <c r="O284" s="17" t="s">
        <v>14</v>
      </c>
    </row>
    <row r="285" s="1" customFormat="1" spans="1:15">
      <c r="A285" s="8">
        <v>13</v>
      </c>
      <c r="B285" s="9"/>
      <c r="C285" s="9" t="s">
        <v>96</v>
      </c>
      <c r="D285" s="9">
        <v>1</v>
      </c>
      <c r="E285" s="14">
        <v>180</v>
      </c>
      <c r="F285" s="14">
        <f>[1]桐城天宇!F285</f>
        <v>162</v>
      </c>
      <c r="G285" s="14">
        <f>[1]会理!F293</f>
        <v>170</v>
      </c>
      <c r="H285" s="14">
        <f>[1]信泰!F285</f>
        <v>178.2</v>
      </c>
      <c r="I285" s="14">
        <f t="shared" si="14"/>
        <v>162</v>
      </c>
      <c r="J285" s="11" t="str" cm="1">
        <f t="array" ref="J285">_xlfn.TEXTJOIN(",",TRUE,(IF(F285:H285=MIN(F285:H285),$F$3:$H$3,"")))</f>
        <v>1</v>
      </c>
      <c r="K285" s="15">
        <f t="shared" si="15"/>
        <v>2</v>
      </c>
      <c r="L285" s="16" t="str" cm="1">
        <f t="array" ref="L285">_xlfn.TEXTJOIN(",",TRUE,(IF(F285:H285=MAX(F285:H285),$F$3:$H$3,"")))</f>
        <v>3</v>
      </c>
      <c r="M285" s="17" t="s">
        <v>12</v>
      </c>
      <c r="N285" s="18" t="s">
        <v>13</v>
      </c>
      <c r="O285" s="17" t="s">
        <v>14</v>
      </c>
    </row>
    <row r="286" s="1" customFormat="1" spans="1:15">
      <c r="A286" s="8">
        <v>14</v>
      </c>
      <c r="B286" s="9"/>
      <c r="C286" s="9" t="s">
        <v>97</v>
      </c>
      <c r="D286" s="9">
        <v>1</v>
      </c>
      <c r="E286" s="14">
        <v>226</v>
      </c>
      <c r="F286" s="14">
        <f>[1]桐城天宇!F286</f>
        <v>203.4</v>
      </c>
      <c r="G286" s="14">
        <f>[1]会理!F294</f>
        <v>216</v>
      </c>
      <c r="H286" s="14">
        <f>[1]信泰!F286</f>
        <v>223.74</v>
      </c>
      <c r="I286" s="14">
        <f t="shared" si="14"/>
        <v>203.4</v>
      </c>
      <c r="J286" s="11" t="str" cm="1">
        <f t="array" ref="J286">_xlfn.TEXTJOIN(",",TRUE,(IF(F286:H286=MIN(F286:H286),$F$3:$H$3,"")))</f>
        <v>1</v>
      </c>
      <c r="K286" s="15">
        <f t="shared" si="15"/>
        <v>2</v>
      </c>
      <c r="L286" s="16" t="str" cm="1">
        <f t="array" ref="L286">_xlfn.TEXTJOIN(",",TRUE,(IF(F286:H286=MAX(F286:H286),$F$3:$H$3,"")))</f>
        <v>3</v>
      </c>
      <c r="M286" s="17" t="s">
        <v>12</v>
      </c>
      <c r="N286" s="18" t="s">
        <v>13</v>
      </c>
      <c r="O286" s="17" t="s">
        <v>14</v>
      </c>
    </row>
    <row r="287" s="1" customFormat="1" spans="1:15">
      <c r="A287" s="8">
        <v>15</v>
      </c>
      <c r="B287" s="9" t="s">
        <v>99</v>
      </c>
      <c r="C287" s="9" t="s">
        <v>91</v>
      </c>
      <c r="D287" s="9">
        <v>1</v>
      </c>
      <c r="E287" s="14">
        <v>102</v>
      </c>
      <c r="F287" s="14">
        <f>[1]桐城天宇!F287</f>
        <v>91.8</v>
      </c>
      <c r="G287" s="14">
        <f>[1]会理!F295</f>
        <v>92</v>
      </c>
      <c r="H287" s="14">
        <f>[1]信泰!F287</f>
        <v>100.98</v>
      </c>
      <c r="I287" s="14">
        <f t="shared" si="14"/>
        <v>91.8</v>
      </c>
      <c r="J287" s="11" t="str" cm="1">
        <f t="array" ref="J287">_xlfn.TEXTJOIN(",",TRUE,(IF(F287:H287=MIN(F287:H287),$F$3:$H$3,"")))</f>
        <v>1</v>
      </c>
      <c r="K287" s="15">
        <f t="shared" si="15"/>
        <v>2</v>
      </c>
      <c r="L287" s="16" t="str" cm="1">
        <f t="array" ref="L287">_xlfn.TEXTJOIN(",",TRUE,(IF(F287:H287=MAX(F287:H287),$F$3:$H$3,"")))</f>
        <v>3</v>
      </c>
      <c r="M287" s="17" t="s">
        <v>12</v>
      </c>
      <c r="N287" s="18" t="s">
        <v>13</v>
      </c>
      <c r="O287" s="17" t="s">
        <v>14</v>
      </c>
    </row>
    <row r="288" s="1" customFormat="1" spans="1:15">
      <c r="A288" s="8">
        <v>16</v>
      </c>
      <c r="B288" s="9"/>
      <c r="C288" s="9" t="s">
        <v>92</v>
      </c>
      <c r="D288" s="9">
        <v>1</v>
      </c>
      <c r="E288" s="14">
        <v>112</v>
      </c>
      <c r="F288" s="14">
        <f>[1]桐城天宇!F288</f>
        <v>100.8</v>
      </c>
      <c r="G288" s="14">
        <f>[1]会理!F296</f>
        <v>104</v>
      </c>
      <c r="H288" s="14">
        <f>[1]信泰!F288</f>
        <v>110.88</v>
      </c>
      <c r="I288" s="14">
        <f t="shared" si="14"/>
        <v>100.8</v>
      </c>
      <c r="J288" s="11" t="str" cm="1">
        <f t="array" ref="J288">_xlfn.TEXTJOIN(",",TRUE,(IF(F288:H288=MIN(F288:H288),$F$3:$H$3,"")))</f>
        <v>1</v>
      </c>
      <c r="K288" s="15">
        <f t="shared" si="15"/>
        <v>2</v>
      </c>
      <c r="L288" s="16" t="str" cm="1">
        <f t="array" ref="L288">_xlfn.TEXTJOIN(",",TRUE,(IF(F288:H288=MAX(F288:H288),$F$3:$H$3,"")))</f>
        <v>3</v>
      </c>
      <c r="M288" s="17" t="s">
        <v>12</v>
      </c>
      <c r="N288" s="18" t="s">
        <v>13</v>
      </c>
      <c r="O288" s="17" t="s">
        <v>14</v>
      </c>
    </row>
    <row r="289" s="1" customFormat="1" spans="1:15">
      <c r="A289" s="8">
        <v>17</v>
      </c>
      <c r="B289" s="9"/>
      <c r="C289" s="9" t="s">
        <v>93</v>
      </c>
      <c r="D289" s="9">
        <v>1</v>
      </c>
      <c r="E289" s="14">
        <v>137</v>
      </c>
      <c r="F289" s="14">
        <f>[1]桐城天宇!F289</f>
        <v>123.3</v>
      </c>
      <c r="G289" s="14">
        <f>[1]会理!F297</f>
        <v>125</v>
      </c>
      <c r="H289" s="14">
        <f>[1]信泰!F289</f>
        <v>135.63</v>
      </c>
      <c r="I289" s="14">
        <f t="shared" si="14"/>
        <v>123.3</v>
      </c>
      <c r="J289" s="11" t="str" cm="1">
        <f t="array" ref="J289">_xlfn.TEXTJOIN(",",TRUE,(IF(F289:H289=MIN(F289:H289),$F$3:$H$3,"")))</f>
        <v>1</v>
      </c>
      <c r="K289" s="15">
        <f t="shared" si="15"/>
        <v>2</v>
      </c>
      <c r="L289" s="16" t="str" cm="1">
        <f t="array" ref="L289">_xlfn.TEXTJOIN(",",TRUE,(IF(F289:H289=MAX(F289:H289),$F$3:$H$3,"")))</f>
        <v>3</v>
      </c>
      <c r="M289" s="17" t="s">
        <v>12</v>
      </c>
      <c r="N289" s="18" t="s">
        <v>13</v>
      </c>
      <c r="O289" s="17" t="s">
        <v>14</v>
      </c>
    </row>
    <row r="290" s="1" customFormat="1" spans="1:15">
      <c r="A290" s="8">
        <v>18</v>
      </c>
      <c r="B290" s="9"/>
      <c r="C290" s="9" t="s">
        <v>94</v>
      </c>
      <c r="D290" s="9">
        <v>1</v>
      </c>
      <c r="E290" s="14">
        <v>148</v>
      </c>
      <c r="F290" s="14">
        <f>[1]桐城天宇!F290</f>
        <v>133.2</v>
      </c>
      <c r="G290" s="14">
        <f>[1]会理!F298</f>
        <v>140</v>
      </c>
      <c r="H290" s="14">
        <f>[1]信泰!F290</f>
        <v>146.52</v>
      </c>
      <c r="I290" s="14">
        <f t="shared" si="14"/>
        <v>133.2</v>
      </c>
      <c r="J290" s="11" t="str" cm="1">
        <f t="array" ref="J290">_xlfn.TEXTJOIN(",",TRUE,(IF(F290:H290=MIN(F290:H290),$F$3:$H$3,"")))</f>
        <v>1</v>
      </c>
      <c r="K290" s="15">
        <f t="shared" si="15"/>
        <v>2</v>
      </c>
      <c r="L290" s="16" t="str" cm="1">
        <f t="array" ref="L290">_xlfn.TEXTJOIN(",",TRUE,(IF(F290:H290=MAX(F290:H290),$F$3:$H$3,"")))</f>
        <v>3</v>
      </c>
      <c r="M290" s="17" t="s">
        <v>12</v>
      </c>
      <c r="N290" s="18" t="s">
        <v>13</v>
      </c>
      <c r="O290" s="17" t="s">
        <v>14</v>
      </c>
    </row>
    <row r="291" s="1" customFormat="1" spans="1:15">
      <c r="A291" s="8">
        <v>19</v>
      </c>
      <c r="B291" s="9"/>
      <c r="C291" s="9" t="s">
        <v>95</v>
      </c>
      <c r="D291" s="9">
        <v>1</v>
      </c>
      <c r="E291" s="14">
        <v>171</v>
      </c>
      <c r="F291" s="14">
        <f>[1]桐城天宇!F291</f>
        <v>153.9</v>
      </c>
      <c r="G291" s="14">
        <f>[1]会理!F299</f>
        <v>162</v>
      </c>
      <c r="H291" s="14">
        <f>[1]信泰!F291</f>
        <v>169.29</v>
      </c>
      <c r="I291" s="14">
        <f t="shared" si="14"/>
        <v>153.9</v>
      </c>
      <c r="J291" s="11" t="str" cm="1">
        <f t="array" ref="J291">_xlfn.TEXTJOIN(",",TRUE,(IF(F291:H291=MIN(F291:H291),$F$3:$H$3,"")))</f>
        <v>1</v>
      </c>
      <c r="K291" s="15">
        <f t="shared" si="15"/>
        <v>2</v>
      </c>
      <c r="L291" s="16" t="str" cm="1">
        <f t="array" ref="L291">_xlfn.TEXTJOIN(",",TRUE,(IF(F291:H291=MAX(F291:H291),$F$3:$H$3,"")))</f>
        <v>3</v>
      </c>
      <c r="M291" s="17" t="s">
        <v>12</v>
      </c>
      <c r="N291" s="18" t="s">
        <v>13</v>
      </c>
      <c r="O291" s="17" t="s">
        <v>14</v>
      </c>
    </row>
    <row r="292" s="1" customFormat="1" spans="1:15">
      <c r="A292" s="8">
        <v>20</v>
      </c>
      <c r="B292" s="9"/>
      <c r="C292" s="9" t="s">
        <v>96</v>
      </c>
      <c r="D292" s="9">
        <v>1</v>
      </c>
      <c r="E292" s="14">
        <v>198</v>
      </c>
      <c r="F292" s="14">
        <f>[1]桐城天宇!F292</f>
        <v>178.2</v>
      </c>
      <c r="G292" s="14">
        <f>[1]会理!F300</f>
        <v>195</v>
      </c>
      <c r="H292" s="14">
        <f>[1]信泰!F292</f>
        <v>196.02</v>
      </c>
      <c r="I292" s="14">
        <f t="shared" si="14"/>
        <v>178.2</v>
      </c>
      <c r="J292" s="11" t="str" cm="1">
        <f t="array" ref="J292">_xlfn.TEXTJOIN(",",TRUE,(IF(F292:H292=MIN(F292:H292),$F$3:$H$3,"")))</f>
        <v>1</v>
      </c>
      <c r="K292" s="15">
        <f t="shared" si="15"/>
        <v>2</v>
      </c>
      <c r="L292" s="16" t="str" cm="1">
        <f t="array" ref="L292">_xlfn.TEXTJOIN(",",TRUE,(IF(F292:H292=MAX(F292:H292),$F$3:$H$3,"")))</f>
        <v>3</v>
      </c>
      <c r="M292" s="17" t="s">
        <v>12</v>
      </c>
      <c r="N292" s="18" t="s">
        <v>13</v>
      </c>
      <c r="O292" s="17" t="s">
        <v>14</v>
      </c>
    </row>
    <row r="293" s="1" customFormat="1" spans="1:15">
      <c r="A293" s="8">
        <v>21</v>
      </c>
      <c r="B293" s="9"/>
      <c r="C293" s="9" t="s">
        <v>97</v>
      </c>
      <c r="D293" s="9">
        <v>1</v>
      </c>
      <c r="E293" s="14">
        <v>201</v>
      </c>
      <c r="F293" s="14">
        <f>[1]桐城天宇!F293</f>
        <v>180.9</v>
      </c>
      <c r="G293" s="14">
        <f>[1]会理!F301</f>
        <v>195</v>
      </c>
      <c r="H293" s="14">
        <f>[1]信泰!F293</f>
        <v>198.99</v>
      </c>
      <c r="I293" s="14">
        <f t="shared" si="14"/>
        <v>180.9</v>
      </c>
      <c r="J293" s="11" t="str" cm="1">
        <f t="array" ref="J293">_xlfn.TEXTJOIN(",",TRUE,(IF(F293:H293=MIN(F293:H293),$F$3:$H$3,"")))</f>
        <v>1</v>
      </c>
      <c r="K293" s="15">
        <f t="shared" si="15"/>
        <v>2</v>
      </c>
      <c r="L293" s="16" t="str" cm="1">
        <f t="array" ref="L293">_xlfn.TEXTJOIN(",",TRUE,(IF(F293:H293=MAX(F293:H293),$F$3:$H$3,"")))</f>
        <v>3</v>
      </c>
      <c r="M293" s="17" t="s">
        <v>12</v>
      </c>
      <c r="N293" s="18" t="s">
        <v>13</v>
      </c>
      <c r="O293" s="17" t="s">
        <v>14</v>
      </c>
    </row>
    <row r="294" s="1" customFormat="1" spans="1:15">
      <c r="A294" s="8">
        <v>22</v>
      </c>
      <c r="B294" s="9" t="s">
        <v>90</v>
      </c>
      <c r="C294" s="9" t="s">
        <v>91</v>
      </c>
      <c r="D294" s="9">
        <v>2</v>
      </c>
      <c r="E294" s="14">
        <v>92</v>
      </c>
      <c r="F294" s="14">
        <f>[1]桐城天宇!F294</f>
        <v>82.8</v>
      </c>
      <c r="G294" s="14">
        <f>[1]会理!F302</f>
        <v>84</v>
      </c>
      <c r="H294" s="14">
        <f>[1]信泰!F294</f>
        <v>91.08</v>
      </c>
      <c r="I294" s="14">
        <f t="shared" si="14"/>
        <v>82.8</v>
      </c>
      <c r="J294" s="11" t="str" cm="1">
        <f t="array" ref="J294">_xlfn.TEXTJOIN(",",TRUE,(IF(F294:H294=MIN(F294:H294),$F$3:$H$3,"")))</f>
        <v>1</v>
      </c>
      <c r="K294" s="15">
        <f t="shared" si="15"/>
        <v>2</v>
      </c>
      <c r="L294" s="16" t="str" cm="1">
        <f t="array" ref="L294">_xlfn.TEXTJOIN(",",TRUE,(IF(F294:H294=MAX(F294:H294),$F$3:$H$3,"")))</f>
        <v>3</v>
      </c>
      <c r="M294" s="17" t="s">
        <v>12</v>
      </c>
      <c r="N294" s="18" t="s">
        <v>13</v>
      </c>
      <c r="O294" s="17" t="s">
        <v>14</v>
      </c>
    </row>
    <row r="295" s="1" customFormat="1" spans="1:15">
      <c r="A295" s="8">
        <v>23</v>
      </c>
      <c r="B295" s="9"/>
      <c r="C295" s="9" t="s">
        <v>92</v>
      </c>
      <c r="D295" s="9">
        <v>2</v>
      </c>
      <c r="E295" s="14">
        <v>114</v>
      </c>
      <c r="F295" s="14">
        <f>[1]桐城天宇!F295</f>
        <v>102.6</v>
      </c>
      <c r="G295" s="14">
        <f>[1]会理!F303</f>
        <v>106</v>
      </c>
      <c r="H295" s="14">
        <f>[1]信泰!F295</f>
        <v>112.86</v>
      </c>
      <c r="I295" s="14">
        <f t="shared" si="14"/>
        <v>102.6</v>
      </c>
      <c r="J295" s="11" t="str" cm="1">
        <f t="array" ref="J295">_xlfn.TEXTJOIN(",",TRUE,(IF(F295:H295=MIN(F295:H295),$F$3:$H$3,"")))</f>
        <v>1</v>
      </c>
      <c r="K295" s="15">
        <f t="shared" si="15"/>
        <v>2</v>
      </c>
      <c r="L295" s="16" t="str" cm="1">
        <f t="array" ref="L295">_xlfn.TEXTJOIN(",",TRUE,(IF(F295:H295=MAX(F295:H295),$F$3:$H$3,"")))</f>
        <v>3</v>
      </c>
      <c r="M295" s="17" t="s">
        <v>12</v>
      </c>
      <c r="N295" s="18" t="s">
        <v>13</v>
      </c>
      <c r="O295" s="17" t="s">
        <v>14</v>
      </c>
    </row>
    <row r="296" s="1" customFormat="1" spans="1:15">
      <c r="A296" s="8">
        <v>24</v>
      </c>
      <c r="B296" s="9"/>
      <c r="C296" s="9" t="s">
        <v>93</v>
      </c>
      <c r="D296" s="9">
        <v>2</v>
      </c>
      <c r="E296" s="14">
        <v>134</v>
      </c>
      <c r="F296" s="14">
        <f>[1]桐城天宇!F296</f>
        <v>120.6</v>
      </c>
      <c r="G296" s="14">
        <f>[1]会理!F304</f>
        <v>118</v>
      </c>
      <c r="H296" s="14">
        <f>[1]信泰!F296</f>
        <v>132.66</v>
      </c>
      <c r="I296" s="14">
        <f t="shared" si="14"/>
        <v>118</v>
      </c>
      <c r="J296" s="11" t="str" cm="1">
        <f t="array" ref="J296">_xlfn.TEXTJOIN(",",TRUE,(IF(F296:H296=MIN(F296:H296),$F$3:$H$3,"")))</f>
        <v>2</v>
      </c>
      <c r="K296" s="15">
        <f t="shared" si="15"/>
        <v>1</v>
      </c>
      <c r="L296" s="16" t="str" cm="1">
        <f t="array" ref="L296">_xlfn.TEXTJOIN(",",TRUE,(IF(F296:H296=MAX(F296:H296),$F$3:$H$3,"")))</f>
        <v>3</v>
      </c>
      <c r="M296" s="17" t="s">
        <v>13</v>
      </c>
      <c r="N296" s="18" t="s">
        <v>12</v>
      </c>
      <c r="O296" s="17" t="s">
        <v>14</v>
      </c>
    </row>
    <row r="297" s="1" customFormat="1" spans="1:15">
      <c r="A297" s="8">
        <v>25</v>
      </c>
      <c r="B297" s="9"/>
      <c r="C297" s="9" t="s">
        <v>94</v>
      </c>
      <c r="D297" s="9">
        <v>2</v>
      </c>
      <c r="E297" s="14">
        <v>142</v>
      </c>
      <c r="F297" s="14">
        <f>[1]桐城天宇!F297</f>
        <v>127.8</v>
      </c>
      <c r="G297" s="14">
        <f>[1]会理!F305</f>
        <v>130</v>
      </c>
      <c r="H297" s="14">
        <f>[1]信泰!F297</f>
        <v>140.58</v>
      </c>
      <c r="I297" s="14">
        <f t="shared" si="14"/>
        <v>127.8</v>
      </c>
      <c r="J297" s="11" t="str" cm="1">
        <f t="array" ref="J297">_xlfn.TEXTJOIN(",",TRUE,(IF(F297:H297=MIN(F297:H297),$F$3:$H$3,"")))</f>
        <v>1</v>
      </c>
      <c r="K297" s="15">
        <f t="shared" si="15"/>
        <v>2</v>
      </c>
      <c r="L297" s="16" t="str" cm="1">
        <f t="array" ref="L297">_xlfn.TEXTJOIN(",",TRUE,(IF(F297:H297=MAX(F297:H297),$F$3:$H$3,"")))</f>
        <v>3</v>
      </c>
      <c r="M297" s="17" t="s">
        <v>12</v>
      </c>
      <c r="N297" s="18" t="s">
        <v>13</v>
      </c>
      <c r="O297" s="17" t="s">
        <v>14</v>
      </c>
    </row>
    <row r="298" s="1" customFormat="1" spans="1:15">
      <c r="A298" s="8">
        <v>26</v>
      </c>
      <c r="B298" s="9"/>
      <c r="C298" s="9" t="s">
        <v>95</v>
      </c>
      <c r="D298" s="9">
        <v>2</v>
      </c>
      <c r="E298" s="14">
        <v>168</v>
      </c>
      <c r="F298" s="14">
        <f>[1]桐城天宇!F298</f>
        <v>151.2</v>
      </c>
      <c r="G298" s="14">
        <f>[1]会理!F306</f>
        <v>160</v>
      </c>
      <c r="H298" s="14">
        <f>[1]信泰!F298</f>
        <v>166.32</v>
      </c>
      <c r="I298" s="14">
        <f t="shared" si="14"/>
        <v>151.2</v>
      </c>
      <c r="J298" s="11" t="str" cm="1">
        <f t="array" ref="J298">_xlfn.TEXTJOIN(",",TRUE,(IF(F298:H298=MIN(F298:H298),$F$3:$H$3,"")))</f>
        <v>1</v>
      </c>
      <c r="K298" s="15">
        <f t="shared" si="15"/>
        <v>2</v>
      </c>
      <c r="L298" s="16" t="str" cm="1">
        <f t="array" ref="L298">_xlfn.TEXTJOIN(",",TRUE,(IF(F298:H298=MAX(F298:H298),$F$3:$H$3,"")))</f>
        <v>3</v>
      </c>
      <c r="M298" s="17" t="s">
        <v>12</v>
      </c>
      <c r="N298" s="18" t="s">
        <v>13</v>
      </c>
      <c r="O298" s="17" t="s">
        <v>14</v>
      </c>
    </row>
    <row r="299" s="1" customFormat="1" spans="1:15">
      <c r="A299" s="8">
        <v>27</v>
      </c>
      <c r="B299" s="9"/>
      <c r="C299" s="9" t="s">
        <v>96</v>
      </c>
      <c r="D299" s="9">
        <v>2</v>
      </c>
      <c r="E299" s="14">
        <v>205</v>
      </c>
      <c r="F299" s="14">
        <f>[1]桐城天宇!F299</f>
        <v>184.5</v>
      </c>
      <c r="G299" s="14">
        <f>[1]会理!F307</f>
        <v>194</v>
      </c>
      <c r="H299" s="14">
        <f>[1]信泰!F299</f>
        <v>202.95</v>
      </c>
      <c r="I299" s="14">
        <f t="shared" si="14"/>
        <v>184.5</v>
      </c>
      <c r="J299" s="11" t="str" cm="1">
        <f t="array" ref="J299">_xlfn.TEXTJOIN(",",TRUE,(IF(F299:H299=MIN(F299:H299),$F$3:$H$3,"")))</f>
        <v>1</v>
      </c>
      <c r="K299" s="15">
        <f t="shared" si="15"/>
        <v>2</v>
      </c>
      <c r="L299" s="16" t="str" cm="1">
        <f t="array" ref="L299">_xlfn.TEXTJOIN(",",TRUE,(IF(F299:H299=MAX(F299:H299),$F$3:$H$3,"")))</f>
        <v>3</v>
      </c>
      <c r="M299" s="17" t="s">
        <v>12</v>
      </c>
      <c r="N299" s="18" t="s">
        <v>13</v>
      </c>
      <c r="O299" s="17" t="s">
        <v>14</v>
      </c>
    </row>
    <row r="300" s="1" customFormat="1" spans="1:15">
      <c r="A300" s="8">
        <v>28</v>
      </c>
      <c r="B300" s="9"/>
      <c r="C300" s="9" t="s">
        <v>97</v>
      </c>
      <c r="D300" s="9">
        <v>2</v>
      </c>
      <c r="E300" s="14">
        <v>236</v>
      </c>
      <c r="F300" s="14">
        <f>[1]桐城天宇!F300</f>
        <v>212.4</v>
      </c>
      <c r="G300" s="14">
        <f>[1]会理!F308</f>
        <v>226</v>
      </c>
      <c r="H300" s="14">
        <f>[1]信泰!F300</f>
        <v>233.64</v>
      </c>
      <c r="I300" s="14">
        <f t="shared" si="14"/>
        <v>212.4</v>
      </c>
      <c r="J300" s="11" t="str" cm="1">
        <f t="array" ref="J300">_xlfn.TEXTJOIN(",",TRUE,(IF(F300:H300=MIN(F300:H300),$F$3:$H$3,"")))</f>
        <v>1</v>
      </c>
      <c r="K300" s="15">
        <f t="shared" si="15"/>
        <v>2</v>
      </c>
      <c r="L300" s="16" t="str" cm="1">
        <f t="array" ref="L300">_xlfn.TEXTJOIN(",",TRUE,(IF(F300:H300=MAX(F300:H300),$F$3:$H$3,"")))</f>
        <v>3</v>
      </c>
      <c r="M300" s="17" t="s">
        <v>12</v>
      </c>
      <c r="N300" s="18" t="s">
        <v>13</v>
      </c>
      <c r="O300" s="17" t="s">
        <v>14</v>
      </c>
    </row>
    <row r="301" s="1" customFormat="1" spans="1:15">
      <c r="A301" s="8">
        <v>29</v>
      </c>
      <c r="B301" s="9" t="s">
        <v>98</v>
      </c>
      <c r="C301" s="9" t="s">
        <v>91</v>
      </c>
      <c r="D301" s="9">
        <v>2</v>
      </c>
      <c r="E301" s="14">
        <v>92</v>
      </c>
      <c r="F301" s="14">
        <f>[1]桐城天宇!F301</f>
        <v>82.8</v>
      </c>
      <c r="G301" s="14">
        <f>[1]会理!F309</f>
        <v>84</v>
      </c>
      <c r="H301" s="14">
        <f>[1]信泰!F301</f>
        <v>91.08</v>
      </c>
      <c r="I301" s="14">
        <f t="shared" si="14"/>
        <v>82.8</v>
      </c>
      <c r="J301" s="11" t="str" cm="1">
        <f t="array" ref="J301">_xlfn.TEXTJOIN(",",TRUE,(IF(F301:H301=MIN(F301:H301),$F$3:$H$3,"")))</f>
        <v>1</v>
      </c>
      <c r="K301" s="15">
        <f t="shared" si="15"/>
        <v>2</v>
      </c>
      <c r="L301" s="16" t="str" cm="1">
        <f t="array" ref="L301">_xlfn.TEXTJOIN(",",TRUE,(IF(F301:H301=MAX(F301:H301),$F$3:$H$3,"")))</f>
        <v>3</v>
      </c>
      <c r="M301" s="17" t="s">
        <v>12</v>
      </c>
      <c r="N301" s="18" t="s">
        <v>13</v>
      </c>
      <c r="O301" s="17" t="s">
        <v>14</v>
      </c>
    </row>
    <row r="302" s="1" customFormat="1" spans="1:15">
      <c r="A302" s="8">
        <v>30</v>
      </c>
      <c r="B302" s="9"/>
      <c r="C302" s="9" t="s">
        <v>92</v>
      </c>
      <c r="D302" s="9">
        <v>2</v>
      </c>
      <c r="E302" s="14">
        <v>132</v>
      </c>
      <c r="F302" s="14">
        <f>[1]桐城天宇!F302</f>
        <v>118.8</v>
      </c>
      <c r="G302" s="14">
        <f>[1]会理!F310</f>
        <v>118</v>
      </c>
      <c r="H302" s="14">
        <f>[1]信泰!F302</f>
        <v>130.68</v>
      </c>
      <c r="I302" s="14">
        <f t="shared" si="14"/>
        <v>118</v>
      </c>
      <c r="J302" s="11" t="str" cm="1">
        <f t="array" ref="J302">_xlfn.TEXTJOIN(",",TRUE,(IF(F302:H302=MIN(F302:H302),$F$3:$H$3,"")))</f>
        <v>2</v>
      </c>
      <c r="K302" s="15">
        <f t="shared" si="15"/>
        <v>1</v>
      </c>
      <c r="L302" s="16" t="str" cm="1">
        <f t="array" ref="L302">_xlfn.TEXTJOIN(",",TRUE,(IF(F302:H302=MAX(F302:H302),$F$3:$H$3,"")))</f>
        <v>3</v>
      </c>
      <c r="M302" s="17" t="s">
        <v>13</v>
      </c>
      <c r="N302" s="18" t="s">
        <v>12</v>
      </c>
      <c r="O302" s="17" t="s">
        <v>14</v>
      </c>
    </row>
    <row r="303" s="1" customFormat="1" spans="1:15">
      <c r="A303" s="8">
        <v>31</v>
      </c>
      <c r="B303" s="9"/>
      <c r="C303" s="9" t="s">
        <v>93</v>
      </c>
      <c r="D303" s="9">
        <v>2</v>
      </c>
      <c r="E303" s="14">
        <v>148</v>
      </c>
      <c r="F303" s="14">
        <f>[1]桐城天宇!F303</f>
        <v>133.2</v>
      </c>
      <c r="G303" s="14">
        <f>[1]会理!F311</f>
        <v>138</v>
      </c>
      <c r="H303" s="14">
        <f>[1]信泰!F303</f>
        <v>146.52</v>
      </c>
      <c r="I303" s="14">
        <f t="shared" si="14"/>
        <v>133.2</v>
      </c>
      <c r="J303" s="11" t="str" cm="1">
        <f t="array" ref="J303">_xlfn.TEXTJOIN(",",TRUE,(IF(F303:H303=MIN(F303:H303),$F$3:$H$3,"")))</f>
        <v>1</v>
      </c>
      <c r="K303" s="15">
        <f t="shared" si="15"/>
        <v>2</v>
      </c>
      <c r="L303" s="16" t="str" cm="1">
        <f t="array" ref="L303">_xlfn.TEXTJOIN(",",TRUE,(IF(F303:H303=MAX(F303:H303),$F$3:$H$3,"")))</f>
        <v>3</v>
      </c>
      <c r="M303" s="17" t="s">
        <v>12</v>
      </c>
      <c r="N303" s="18" t="s">
        <v>13</v>
      </c>
      <c r="O303" s="17" t="s">
        <v>14</v>
      </c>
    </row>
    <row r="304" s="1" customFormat="1" spans="1:15">
      <c r="A304" s="8">
        <v>32</v>
      </c>
      <c r="B304" s="9"/>
      <c r="C304" s="9" t="s">
        <v>94</v>
      </c>
      <c r="D304" s="9">
        <v>2</v>
      </c>
      <c r="E304" s="14">
        <v>178</v>
      </c>
      <c r="F304" s="14">
        <f>[1]桐城天宇!F304</f>
        <v>160.2</v>
      </c>
      <c r="G304" s="14">
        <f>[1]会理!F312</f>
        <v>168</v>
      </c>
      <c r="H304" s="14">
        <f>[1]信泰!F304</f>
        <v>176.22</v>
      </c>
      <c r="I304" s="14">
        <f t="shared" si="14"/>
        <v>160.2</v>
      </c>
      <c r="J304" s="11" t="str" cm="1">
        <f t="array" ref="J304">_xlfn.TEXTJOIN(",",TRUE,(IF(F304:H304=MIN(F304:H304),$F$3:$H$3,"")))</f>
        <v>1</v>
      </c>
      <c r="K304" s="15">
        <f t="shared" si="15"/>
        <v>2</v>
      </c>
      <c r="L304" s="16" t="str" cm="1">
        <f t="array" ref="L304">_xlfn.TEXTJOIN(",",TRUE,(IF(F304:H304=MAX(F304:H304),$F$3:$H$3,"")))</f>
        <v>3</v>
      </c>
      <c r="M304" s="17" t="s">
        <v>12</v>
      </c>
      <c r="N304" s="18" t="s">
        <v>13</v>
      </c>
      <c r="O304" s="17" t="s">
        <v>14</v>
      </c>
    </row>
    <row r="305" s="1" customFormat="1" spans="1:15">
      <c r="A305" s="8">
        <v>33</v>
      </c>
      <c r="B305" s="9"/>
      <c r="C305" s="9" t="s">
        <v>95</v>
      </c>
      <c r="D305" s="9">
        <v>2</v>
      </c>
      <c r="E305" s="14">
        <v>206</v>
      </c>
      <c r="F305" s="14">
        <f>[1]桐城天宇!F305</f>
        <v>185.4</v>
      </c>
      <c r="G305" s="14">
        <f>[1]会理!F313</f>
        <v>194</v>
      </c>
      <c r="H305" s="14">
        <f>[1]信泰!F305</f>
        <v>203.94</v>
      </c>
      <c r="I305" s="14">
        <f t="shared" si="14"/>
        <v>185.4</v>
      </c>
      <c r="J305" s="11" t="str" cm="1">
        <f t="array" ref="J305">_xlfn.TEXTJOIN(",",TRUE,(IF(F305:H305=MIN(F305:H305),$F$3:$H$3,"")))</f>
        <v>1</v>
      </c>
      <c r="K305" s="15">
        <f t="shared" si="15"/>
        <v>2</v>
      </c>
      <c r="L305" s="16" t="str" cm="1">
        <f t="array" ref="L305">_xlfn.TEXTJOIN(",",TRUE,(IF(F305:H305=MAX(F305:H305),$F$3:$H$3,"")))</f>
        <v>3</v>
      </c>
      <c r="M305" s="17" t="s">
        <v>12</v>
      </c>
      <c r="N305" s="18" t="s">
        <v>13</v>
      </c>
      <c r="O305" s="17" t="s">
        <v>14</v>
      </c>
    </row>
    <row r="306" s="1" customFormat="1" spans="1:15">
      <c r="A306" s="8">
        <v>34</v>
      </c>
      <c r="B306" s="9"/>
      <c r="C306" s="9" t="s">
        <v>96</v>
      </c>
      <c r="D306" s="9">
        <v>2</v>
      </c>
      <c r="E306" s="14">
        <v>246</v>
      </c>
      <c r="F306" s="14">
        <f>[1]桐城天宇!F306</f>
        <v>221.4</v>
      </c>
      <c r="G306" s="14">
        <f>[1]会理!F314</f>
        <v>238</v>
      </c>
      <c r="H306" s="14">
        <f>[1]信泰!F306</f>
        <v>243.54</v>
      </c>
      <c r="I306" s="14">
        <f t="shared" si="14"/>
        <v>221.4</v>
      </c>
      <c r="J306" s="11" t="str" cm="1">
        <f t="array" ref="J306">_xlfn.TEXTJOIN(",",TRUE,(IF(F306:H306=MIN(F306:H306),$F$3:$H$3,"")))</f>
        <v>1</v>
      </c>
      <c r="K306" s="15">
        <f t="shared" si="15"/>
        <v>2</v>
      </c>
      <c r="L306" s="16" t="str" cm="1">
        <f t="array" ref="L306">_xlfn.TEXTJOIN(",",TRUE,(IF(F306:H306=MAX(F306:H306),$F$3:$H$3,"")))</f>
        <v>3</v>
      </c>
      <c r="M306" s="17" t="s">
        <v>12</v>
      </c>
      <c r="N306" s="18" t="s">
        <v>13</v>
      </c>
      <c r="O306" s="17" t="s">
        <v>14</v>
      </c>
    </row>
    <row r="307" s="1" customFormat="1" spans="1:15">
      <c r="A307" s="8">
        <v>35</v>
      </c>
      <c r="B307" s="9"/>
      <c r="C307" s="9" t="s">
        <v>97</v>
      </c>
      <c r="D307" s="9">
        <v>2</v>
      </c>
      <c r="E307" s="14">
        <v>316</v>
      </c>
      <c r="F307" s="14">
        <f>[1]桐城天宇!F307</f>
        <v>284.4</v>
      </c>
      <c r="G307" s="14">
        <f>[1]会理!F315</f>
        <v>310</v>
      </c>
      <c r="H307" s="14">
        <f>[1]信泰!F307</f>
        <v>312.84</v>
      </c>
      <c r="I307" s="14">
        <f t="shared" si="14"/>
        <v>284.4</v>
      </c>
      <c r="J307" s="11" t="str" cm="1">
        <f t="array" ref="J307">_xlfn.TEXTJOIN(",",TRUE,(IF(F307:H307=MIN(F307:H307),$F$3:$H$3,"")))</f>
        <v>1</v>
      </c>
      <c r="K307" s="15">
        <f t="shared" si="15"/>
        <v>2</v>
      </c>
      <c r="L307" s="16" t="str" cm="1">
        <f t="array" ref="L307">_xlfn.TEXTJOIN(",",TRUE,(IF(F307:H307=MAX(F307:H307),$F$3:$H$3,"")))</f>
        <v>3</v>
      </c>
      <c r="M307" s="17" t="s">
        <v>12</v>
      </c>
      <c r="N307" s="18" t="s">
        <v>13</v>
      </c>
      <c r="O307" s="17" t="s">
        <v>14</v>
      </c>
    </row>
    <row r="308" s="1" customFormat="1" spans="1:15">
      <c r="A308" s="8">
        <v>36</v>
      </c>
      <c r="B308" s="9" t="s">
        <v>99</v>
      </c>
      <c r="C308" s="9" t="s">
        <v>91</v>
      </c>
      <c r="D308" s="9">
        <v>2</v>
      </c>
      <c r="E308" s="14">
        <v>116</v>
      </c>
      <c r="F308" s="14">
        <f>[1]桐城天宇!F308</f>
        <v>104.4</v>
      </c>
      <c r="G308" s="14">
        <f>[1]会理!F316</f>
        <v>106</v>
      </c>
      <c r="H308" s="14">
        <f>[1]信泰!F308</f>
        <v>114.84</v>
      </c>
      <c r="I308" s="14">
        <f t="shared" si="14"/>
        <v>104.4</v>
      </c>
      <c r="J308" s="11" t="str" cm="1">
        <f t="array" ref="J308">_xlfn.TEXTJOIN(",",TRUE,(IF(F308:H308=MIN(F308:H308),$F$3:$H$3,"")))</f>
        <v>1</v>
      </c>
      <c r="K308" s="15">
        <f t="shared" si="15"/>
        <v>2</v>
      </c>
      <c r="L308" s="16" t="str" cm="1">
        <f t="array" ref="L308">_xlfn.TEXTJOIN(",",TRUE,(IF(F308:H308=MAX(F308:H308),$F$3:$H$3,"")))</f>
        <v>3</v>
      </c>
      <c r="M308" s="17" t="s">
        <v>12</v>
      </c>
      <c r="N308" s="18" t="s">
        <v>13</v>
      </c>
      <c r="O308" s="17" t="s">
        <v>14</v>
      </c>
    </row>
    <row r="309" s="1" customFormat="1" spans="1:15">
      <c r="A309" s="8">
        <v>37</v>
      </c>
      <c r="B309" s="9"/>
      <c r="C309" s="9" t="s">
        <v>92</v>
      </c>
      <c r="D309" s="9">
        <v>2</v>
      </c>
      <c r="E309" s="14">
        <v>138</v>
      </c>
      <c r="F309" s="14">
        <f>[1]桐城天宇!F309</f>
        <v>124.2</v>
      </c>
      <c r="G309" s="14">
        <f>[1]会理!F317</f>
        <v>126</v>
      </c>
      <c r="H309" s="14">
        <f>[1]信泰!F309</f>
        <v>136.62</v>
      </c>
      <c r="I309" s="14">
        <f t="shared" si="14"/>
        <v>124.2</v>
      </c>
      <c r="J309" s="11" t="str" cm="1">
        <f t="array" ref="J309">_xlfn.TEXTJOIN(",",TRUE,(IF(F309:H309=MIN(F309:H309),$F$3:$H$3,"")))</f>
        <v>1</v>
      </c>
      <c r="K309" s="15">
        <f t="shared" si="15"/>
        <v>2</v>
      </c>
      <c r="L309" s="16" t="str" cm="1">
        <f t="array" ref="L309">_xlfn.TEXTJOIN(",",TRUE,(IF(F309:H309=MAX(F309:H309),$F$3:$H$3,"")))</f>
        <v>3</v>
      </c>
      <c r="M309" s="17" t="s">
        <v>12</v>
      </c>
      <c r="N309" s="18" t="s">
        <v>13</v>
      </c>
      <c r="O309" s="17" t="s">
        <v>14</v>
      </c>
    </row>
    <row r="310" s="1" customFormat="1" spans="1:15">
      <c r="A310" s="8">
        <v>38</v>
      </c>
      <c r="B310" s="9"/>
      <c r="C310" s="9" t="s">
        <v>93</v>
      </c>
      <c r="D310" s="9">
        <v>2</v>
      </c>
      <c r="E310" s="14">
        <v>158</v>
      </c>
      <c r="F310" s="14">
        <f>[1]桐城天宇!F310</f>
        <v>142.2</v>
      </c>
      <c r="G310" s="14">
        <f>[1]会理!F318</f>
        <v>150</v>
      </c>
      <c r="H310" s="14">
        <f>[1]信泰!F310</f>
        <v>156.42</v>
      </c>
      <c r="I310" s="14">
        <f t="shared" si="14"/>
        <v>142.2</v>
      </c>
      <c r="J310" s="11" t="str" cm="1">
        <f t="array" ref="J310">_xlfn.TEXTJOIN(",",TRUE,(IF(F310:H310=MIN(F310:H310),$F$3:$H$3,"")))</f>
        <v>1</v>
      </c>
      <c r="K310" s="15">
        <f t="shared" si="15"/>
        <v>2</v>
      </c>
      <c r="L310" s="16" t="str" cm="1">
        <f t="array" ref="L310">_xlfn.TEXTJOIN(",",TRUE,(IF(F310:H310=MAX(F310:H310),$F$3:$H$3,"")))</f>
        <v>3</v>
      </c>
      <c r="M310" s="17" t="s">
        <v>12</v>
      </c>
      <c r="N310" s="18" t="s">
        <v>13</v>
      </c>
      <c r="O310" s="17" t="s">
        <v>14</v>
      </c>
    </row>
    <row r="311" s="1" customFormat="1" spans="1:15">
      <c r="A311" s="8">
        <v>39</v>
      </c>
      <c r="B311" s="9"/>
      <c r="C311" s="9" t="s">
        <v>94</v>
      </c>
      <c r="D311" s="9">
        <v>2</v>
      </c>
      <c r="E311" s="14">
        <v>210</v>
      </c>
      <c r="F311" s="14">
        <f>[1]桐城天宇!F311</f>
        <v>189</v>
      </c>
      <c r="G311" s="14">
        <f>[1]会理!F319</f>
        <v>200</v>
      </c>
      <c r="H311" s="14">
        <f>[1]信泰!F311</f>
        <v>207.9</v>
      </c>
      <c r="I311" s="14">
        <f t="shared" si="14"/>
        <v>189</v>
      </c>
      <c r="J311" s="11" t="str" cm="1">
        <f t="array" ref="J311">_xlfn.TEXTJOIN(",",TRUE,(IF(F311:H311=MIN(F311:H311),$F$3:$H$3,"")))</f>
        <v>1</v>
      </c>
      <c r="K311" s="15">
        <f t="shared" si="15"/>
        <v>2</v>
      </c>
      <c r="L311" s="16" t="str" cm="1">
        <f t="array" ref="L311">_xlfn.TEXTJOIN(",",TRUE,(IF(F311:H311=MAX(F311:H311),$F$3:$H$3,"")))</f>
        <v>3</v>
      </c>
      <c r="M311" s="17" t="s">
        <v>12</v>
      </c>
      <c r="N311" s="18" t="s">
        <v>13</v>
      </c>
      <c r="O311" s="17" t="s">
        <v>14</v>
      </c>
    </row>
    <row r="312" s="1" customFormat="1" spans="1:15">
      <c r="A312" s="8">
        <v>40</v>
      </c>
      <c r="B312" s="9"/>
      <c r="C312" s="9" t="s">
        <v>95</v>
      </c>
      <c r="D312" s="9">
        <v>2</v>
      </c>
      <c r="E312" s="14">
        <v>272</v>
      </c>
      <c r="F312" s="14">
        <f>[1]桐城天宇!F312</f>
        <v>244.8</v>
      </c>
      <c r="G312" s="14">
        <f>[1]会理!F320</f>
        <v>256</v>
      </c>
      <c r="H312" s="14">
        <f>[1]信泰!F312</f>
        <v>269.28</v>
      </c>
      <c r="I312" s="14">
        <f t="shared" si="14"/>
        <v>244.8</v>
      </c>
      <c r="J312" s="11" t="str" cm="1">
        <f t="array" ref="J312">_xlfn.TEXTJOIN(",",TRUE,(IF(F312:H312=MIN(F312:H312),$F$3:$H$3,"")))</f>
        <v>1</v>
      </c>
      <c r="K312" s="15">
        <f t="shared" si="15"/>
        <v>2</v>
      </c>
      <c r="L312" s="16" t="str" cm="1">
        <f t="array" ref="L312">_xlfn.TEXTJOIN(",",TRUE,(IF(F312:H312=MAX(F312:H312),$F$3:$H$3,"")))</f>
        <v>3</v>
      </c>
      <c r="M312" s="17" t="s">
        <v>12</v>
      </c>
      <c r="N312" s="18" t="s">
        <v>13</v>
      </c>
      <c r="O312" s="17" t="s">
        <v>14</v>
      </c>
    </row>
    <row r="313" s="1" customFormat="1" spans="1:15">
      <c r="A313" s="8">
        <v>41</v>
      </c>
      <c r="B313" s="9"/>
      <c r="C313" s="9" t="s">
        <v>96</v>
      </c>
      <c r="D313" s="9">
        <v>2</v>
      </c>
      <c r="E313" s="14">
        <v>347</v>
      </c>
      <c r="F313" s="14">
        <f>[1]桐城天宇!F313</f>
        <v>312.3</v>
      </c>
      <c r="G313" s="14">
        <f>[1]会理!F321</f>
        <v>330</v>
      </c>
      <c r="H313" s="14">
        <f>[1]信泰!F313</f>
        <v>343.53</v>
      </c>
      <c r="I313" s="14">
        <f t="shared" si="14"/>
        <v>312.3</v>
      </c>
      <c r="J313" s="11" t="str" cm="1">
        <f t="array" ref="J313">_xlfn.TEXTJOIN(",",TRUE,(IF(F313:H313=MIN(F313:H313),$F$3:$H$3,"")))</f>
        <v>1</v>
      </c>
      <c r="K313" s="15">
        <f t="shared" si="15"/>
        <v>2</v>
      </c>
      <c r="L313" s="16" t="str" cm="1">
        <f t="array" ref="L313">_xlfn.TEXTJOIN(",",TRUE,(IF(F313:H313=MAX(F313:H313),$F$3:$H$3,"")))</f>
        <v>3</v>
      </c>
      <c r="M313" s="17" t="s">
        <v>12</v>
      </c>
      <c r="N313" s="18" t="s">
        <v>13</v>
      </c>
      <c r="O313" s="17" t="s">
        <v>14</v>
      </c>
    </row>
    <row r="314" s="1" customFormat="1" spans="1:15">
      <c r="A314" s="8">
        <v>42</v>
      </c>
      <c r="B314" s="9"/>
      <c r="C314" s="9" t="s">
        <v>97</v>
      </c>
      <c r="D314" s="9">
        <v>2</v>
      </c>
      <c r="E314" s="14">
        <v>382</v>
      </c>
      <c r="F314" s="14">
        <f>[1]桐城天宇!F314</f>
        <v>343.8</v>
      </c>
      <c r="G314" s="14">
        <f>[1]会理!F322</f>
        <v>364</v>
      </c>
      <c r="H314" s="14">
        <f>[1]信泰!F314</f>
        <v>378.18</v>
      </c>
      <c r="I314" s="14">
        <f t="shared" si="14"/>
        <v>343.8</v>
      </c>
      <c r="J314" s="11" t="str" cm="1">
        <f t="array" ref="J314">_xlfn.TEXTJOIN(",",TRUE,(IF(F314:H314=MIN(F314:H314),$F$3:$H$3,"")))</f>
        <v>1</v>
      </c>
      <c r="K314" s="15">
        <f t="shared" si="15"/>
        <v>2</v>
      </c>
      <c r="L314" s="16" t="str" cm="1">
        <f t="array" ref="L314">_xlfn.TEXTJOIN(",",TRUE,(IF(F314:H314=MAX(F314:H314),$F$3:$H$3,"")))</f>
        <v>3</v>
      </c>
      <c r="M314" s="17" t="s">
        <v>12</v>
      </c>
      <c r="N314" s="18" t="s">
        <v>13</v>
      </c>
      <c r="O314" s="17" t="s">
        <v>14</v>
      </c>
    </row>
    <row r="315" s="1" customFormat="1" spans="1:15">
      <c r="A315" s="8"/>
      <c r="B315" s="9"/>
      <c r="C315" s="9" t="s">
        <v>39</v>
      </c>
      <c r="D315" s="9"/>
      <c r="E315" s="9">
        <f>SUM(E273:E314)</f>
        <v>6996</v>
      </c>
      <c r="F315" s="14">
        <f>[1]桐城天宇!F315</f>
        <v>6296.4</v>
      </c>
      <c r="G315" s="14">
        <f>[1]会理!F323</f>
        <v>6564</v>
      </c>
      <c r="H315" s="14">
        <f>[1]信泰!F315</f>
        <v>6926.04</v>
      </c>
      <c r="I315" s="14">
        <f t="shared" si="14"/>
        <v>6296.4</v>
      </c>
      <c r="J315" s="11" t="str" cm="1">
        <f t="array" ref="J315">_xlfn.TEXTJOIN(",",TRUE,(IF(F315:H315=MIN(F315:H315),$F$3:$H$3,"")))</f>
        <v>1</v>
      </c>
      <c r="K315" s="15">
        <f t="shared" si="15"/>
        <v>2</v>
      </c>
      <c r="L315" s="16" t="str" cm="1">
        <f t="array" ref="L315">_xlfn.TEXTJOIN(",",TRUE,(IF(F315:H315=MAX(F315:H315),$F$3:$H$3,"")))</f>
        <v>3</v>
      </c>
      <c r="M315" s="17" t="s">
        <v>12</v>
      </c>
      <c r="N315" s="18" t="s">
        <v>13</v>
      </c>
      <c r="O315" s="17" t="s">
        <v>14</v>
      </c>
    </row>
    <row r="316" s="1" customFormat="1" ht="15.75" spans="1:15">
      <c r="A316" s="8" t="s">
        <v>100</v>
      </c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</row>
    <row r="317" s="1" customFormat="1" ht="60" spans="1:15">
      <c r="A317" s="8" t="s">
        <v>2</v>
      </c>
      <c r="B317" s="9" t="s">
        <v>70</v>
      </c>
      <c r="C317" s="9" t="s">
        <v>101</v>
      </c>
      <c r="D317" s="9"/>
      <c r="E317" s="9" t="s">
        <v>102</v>
      </c>
      <c r="F317" s="14" t="str">
        <f>[1]桐城天宇!F317</f>
        <v>投标报价（不含税，元/根）</v>
      </c>
      <c r="G317" s="14"/>
      <c r="H317" s="14"/>
      <c r="I317" s="14"/>
      <c r="J317" s="11"/>
      <c r="K317" s="15"/>
      <c r="L317" s="16"/>
      <c r="M317" s="17"/>
      <c r="N317" s="18"/>
      <c r="O317" s="17"/>
    </row>
    <row r="318" s="1" customFormat="1" spans="1:15">
      <c r="A318" s="8">
        <v>1</v>
      </c>
      <c r="B318" s="9" t="s">
        <v>103</v>
      </c>
      <c r="C318" s="9" t="s">
        <v>104</v>
      </c>
      <c r="D318" s="9"/>
      <c r="E318" s="14">
        <v>164</v>
      </c>
      <c r="F318" s="14">
        <f>[1]桐城天宇!F318</f>
        <v>147.6</v>
      </c>
      <c r="G318" s="14">
        <f>[1]会理!F327</f>
        <v>150</v>
      </c>
      <c r="H318" s="14">
        <f>[1]信泰!F318</f>
        <v>162.36</v>
      </c>
      <c r="I318" s="14">
        <f t="shared" ref="I318:I333" si="16">MIN(F318:H318)</f>
        <v>147.6</v>
      </c>
      <c r="J318" s="11" t="str" cm="1">
        <f t="array" ref="J318">_xlfn.TEXTJOIN(",",TRUE,(IF(F318:H318=MIN(F318:H318),$F$3:$H$3,"")))</f>
        <v>1</v>
      </c>
      <c r="K318" s="15">
        <f t="shared" ref="K318:K333" si="17">6-J318-L318</f>
        <v>2</v>
      </c>
      <c r="L318" s="16" t="str" cm="1">
        <f t="array" ref="L318">_xlfn.TEXTJOIN(",",TRUE,(IF(F318:H318=MAX(F318:H318),$F$3:$H$3,"")))</f>
        <v>3</v>
      </c>
      <c r="M318" s="17" t="s">
        <v>12</v>
      </c>
      <c r="N318" s="18" t="s">
        <v>13</v>
      </c>
      <c r="O318" s="17" t="s">
        <v>14</v>
      </c>
    </row>
    <row r="319" s="1" customFormat="1" spans="1:15">
      <c r="A319" s="8">
        <v>2</v>
      </c>
      <c r="B319" s="9"/>
      <c r="C319" s="9" t="s">
        <v>105</v>
      </c>
      <c r="D319" s="9"/>
      <c r="E319" s="14">
        <v>320</v>
      </c>
      <c r="F319" s="14">
        <f>[1]桐城天宇!F319</f>
        <v>288</v>
      </c>
      <c r="G319" s="14">
        <f>[1]会理!F328</f>
        <v>310</v>
      </c>
      <c r="H319" s="14">
        <f>[1]信泰!F319</f>
        <v>316.8</v>
      </c>
      <c r="I319" s="14">
        <f t="shared" si="16"/>
        <v>288</v>
      </c>
      <c r="J319" s="11" t="str" cm="1">
        <f t="array" ref="J319">_xlfn.TEXTJOIN(",",TRUE,(IF(F319:H319=MIN(F319:H319),$F$3:$H$3,"")))</f>
        <v>1</v>
      </c>
      <c r="K319" s="15">
        <f t="shared" si="17"/>
        <v>2</v>
      </c>
      <c r="L319" s="16" t="str" cm="1">
        <f t="array" ref="L319">_xlfn.TEXTJOIN(",",TRUE,(IF(F319:H319=MAX(F319:H319),$F$3:$H$3,"")))</f>
        <v>3</v>
      </c>
      <c r="M319" s="17" t="s">
        <v>12</v>
      </c>
      <c r="N319" s="18" t="s">
        <v>13</v>
      </c>
      <c r="O319" s="17" t="s">
        <v>14</v>
      </c>
    </row>
    <row r="320" s="1" customFormat="1" spans="1:15">
      <c r="A320" s="8">
        <v>3</v>
      </c>
      <c r="B320" s="9" t="s">
        <v>106</v>
      </c>
      <c r="C320" s="9" t="s">
        <v>104</v>
      </c>
      <c r="D320" s="9"/>
      <c r="E320" s="14">
        <v>163</v>
      </c>
      <c r="F320" s="14">
        <f>[1]桐城天宇!F320</f>
        <v>146.7</v>
      </c>
      <c r="G320" s="14">
        <f>[1]会理!F329</f>
        <v>150</v>
      </c>
      <c r="H320" s="14">
        <f>[1]信泰!F320</f>
        <v>161.37</v>
      </c>
      <c r="I320" s="14">
        <f t="shared" si="16"/>
        <v>146.7</v>
      </c>
      <c r="J320" s="11" t="str" cm="1">
        <f t="array" ref="J320">_xlfn.TEXTJOIN(",",TRUE,(IF(F320:H320=MIN(F320:H320),$F$3:$H$3,"")))</f>
        <v>1</v>
      </c>
      <c r="K320" s="15">
        <f t="shared" si="17"/>
        <v>2</v>
      </c>
      <c r="L320" s="16" t="str" cm="1">
        <f t="array" ref="L320">_xlfn.TEXTJOIN(",",TRUE,(IF(F320:H320=MAX(F320:H320),$F$3:$H$3,"")))</f>
        <v>3</v>
      </c>
      <c r="M320" s="17" t="s">
        <v>12</v>
      </c>
      <c r="N320" s="18" t="s">
        <v>13</v>
      </c>
      <c r="O320" s="17" t="s">
        <v>14</v>
      </c>
    </row>
    <row r="321" s="1" customFormat="1" spans="1:15">
      <c r="A321" s="8">
        <v>4</v>
      </c>
      <c r="B321" s="9"/>
      <c r="C321" s="9" t="s">
        <v>105</v>
      </c>
      <c r="D321" s="9"/>
      <c r="E321" s="14">
        <v>327</v>
      </c>
      <c r="F321" s="14">
        <f>[1]桐城天宇!F321</f>
        <v>294.3</v>
      </c>
      <c r="G321" s="14">
        <f>[1]会理!F330</f>
        <v>310</v>
      </c>
      <c r="H321" s="14">
        <f>[1]信泰!F321</f>
        <v>323.73</v>
      </c>
      <c r="I321" s="14">
        <f t="shared" si="16"/>
        <v>294.3</v>
      </c>
      <c r="J321" s="11" t="str" cm="1">
        <f t="array" ref="J321">_xlfn.TEXTJOIN(",",TRUE,(IF(F321:H321=MIN(F321:H321),$F$3:$H$3,"")))</f>
        <v>1</v>
      </c>
      <c r="K321" s="15">
        <f t="shared" si="17"/>
        <v>2</v>
      </c>
      <c r="L321" s="16" t="str" cm="1">
        <f t="array" ref="L321">_xlfn.TEXTJOIN(",",TRUE,(IF(F321:H321=MAX(F321:H321),$F$3:$H$3,"")))</f>
        <v>3</v>
      </c>
      <c r="M321" s="17" t="s">
        <v>12</v>
      </c>
      <c r="N321" s="18" t="s">
        <v>13</v>
      </c>
      <c r="O321" s="17" t="s">
        <v>14</v>
      </c>
    </row>
    <row r="322" s="1" customFormat="1" spans="1:15">
      <c r="A322" s="8">
        <v>5</v>
      </c>
      <c r="B322" s="9"/>
      <c r="C322" s="9" t="s">
        <v>107</v>
      </c>
      <c r="D322" s="9"/>
      <c r="E322" s="14">
        <v>635</v>
      </c>
      <c r="F322" s="14">
        <f>[1]桐城天宇!F322</f>
        <v>571.5</v>
      </c>
      <c r="G322" s="14">
        <f>[1]会理!F331</f>
        <v>616</v>
      </c>
      <c r="H322" s="14">
        <f>[1]信泰!F322</f>
        <v>628.65</v>
      </c>
      <c r="I322" s="14">
        <f t="shared" si="16"/>
        <v>571.5</v>
      </c>
      <c r="J322" s="11" t="str" cm="1">
        <f t="array" ref="J322">_xlfn.TEXTJOIN(",",TRUE,(IF(F322:H322=MIN(F322:H322),$F$3:$H$3,"")))</f>
        <v>1</v>
      </c>
      <c r="K322" s="15">
        <f t="shared" si="17"/>
        <v>2</v>
      </c>
      <c r="L322" s="16" t="str" cm="1">
        <f t="array" ref="L322">_xlfn.TEXTJOIN(",",TRUE,(IF(F322:H322=MAX(F322:H322),$F$3:$H$3,"")))</f>
        <v>3</v>
      </c>
      <c r="M322" s="17" t="s">
        <v>12</v>
      </c>
      <c r="N322" s="18" t="s">
        <v>13</v>
      </c>
      <c r="O322" s="17" t="s">
        <v>14</v>
      </c>
    </row>
    <row r="323" s="1" customFormat="1" spans="1:15">
      <c r="A323" s="8">
        <v>6</v>
      </c>
      <c r="B323" s="9"/>
      <c r="C323" s="9" t="s">
        <v>108</v>
      </c>
      <c r="D323" s="9"/>
      <c r="E323" s="14">
        <v>948</v>
      </c>
      <c r="F323" s="14">
        <f>[1]桐城天宇!F323</f>
        <v>853.2</v>
      </c>
      <c r="G323" s="14">
        <f>[1]会理!F332</f>
        <v>935</v>
      </c>
      <c r="H323" s="14">
        <f>[1]信泰!F323</f>
        <v>938.52</v>
      </c>
      <c r="I323" s="14">
        <f t="shared" si="16"/>
        <v>853.2</v>
      </c>
      <c r="J323" s="11" t="str" cm="1">
        <f t="array" ref="J323">_xlfn.TEXTJOIN(",",TRUE,(IF(F323:H323=MIN(F323:H323),$F$3:$H$3,"")))</f>
        <v>1</v>
      </c>
      <c r="K323" s="15">
        <f t="shared" si="17"/>
        <v>2</v>
      </c>
      <c r="L323" s="16" t="str" cm="1">
        <f t="array" ref="L323">_xlfn.TEXTJOIN(",",TRUE,(IF(F323:H323=MAX(F323:H323),$F$3:$H$3,"")))</f>
        <v>3</v>
      </c>
      <c r="M323" s="17" t="s">
        <v>12</v>
      </c>
      <c r="N323" s="18" t="s">
        <v>13</v>
      </c>
      <c r="O323" s="17" t="s">
        <v>14</v>
      </c>
    </row>
    <row r="324" s="1" customFormat="1" spans="1:15">
      <c r="A324" s="8">
        <v>7</v>
      </c>
      <c r="B324" s="9"/>
      <c r="C324" s="9" t="s">
        <v>109</v>
      </c>
      <c r="D324" s="9"/>
      <c r="E324" s="14">
        <v>1266</v>
      </c>
      <c r="F324" s="14">
        <f>[1]桐城天宇!F324</f>
        <v>1139.4</v>
      </c>
      <c r="G324" s="14">
        <f>[1]会理!F333</f>
        <v>1240</v>
      </c>
      <c r="H324" s="14">
        <f>[1]信泰!F324</f>
        <v>1253.34</v>
      </c>
      <c r="I324" s="14">
        <f t="shared" si="16"/>
        <v>1139.4</v>
      </c>
      <c r="J324" s="11" t="str" cm="1">
        <f t="array" ref="J324">_xlfn.TEXTJOIN(",",TRUE,(IF(F324:H324=MIN(F324:H324),$F$3:$H$3,"")))</f>
        <v>1</v>
      </c>
      <c r="K324" s="15">
        <f t="shared" si="17"/>
        <v>2</v>
      </c>
      <c r="L324" s="16" t="str" cm="1">
        <f t="array" ref="L324">_xlfn.TEXTJOIN(",",TRUE,(IF(F324:H324=MAX(F324:H324),$F$3:$H$3,"")))</f>
        <v>3</v>
      </c>
      <c r="M324" s="17" t="s">
        <v>12</v>
      </c>
      <c r="N324" s="18" t="s">
        <v>13</v>
      </c>
      <c r="O324" s="17" t="s">
        <v>14</v>
      </c>
    </row>
    <row r="325" s="1" customFormat="1" spans="1:15">
      <c r="A325" s="8">
        <v>8</v>
      </c>
      <c r="B325" s="9"/>
      <c r="C325" s="9" t="s">
        <v>110</v>
      </c>
      <c r="D325" s="9"/>
      <c r="E325" s="14">
        <v>1887</v>
      </c>
      <c r="F325" s="14">
        <f>[1]桐城天宇!F325</f>
        <v>1698.3</v>
      </c>
      <c r="G325" s="14">
        <f>[1]会理!F334</f>
        <v>1876</v>
      </c>
      <c r="H325" s="14">
        <f>[1]信泰!F325</f>
        <v>1868.13</v>
      </c>
      <c r="I325" s="14">
        <f t="shared" si="16"/>
        <v>1698.3</v>
      </c>
      <c r="J325" s="11" t="str" cm="1">
        <f t="array" ref="J325">_xlfn.TEXTJOIN(",",TRUE,(IF(F325:H325=MIN(F325:H325),$F$3:$H$3,"")))</f>
        <v>1</v>
      </c>
      <c r="K325" s="15">
        <f t="shared" si="17"/>
        <v>3</v>
      </c>
      <c r="L325" s="16" t="str" cm="1">
        <f t="array" ref="L325">_xlfn.TEXTJOIN(",",TRUE,(IF(F325:H325=MAX(F325:H325),$F$3:$H$3,"")))</f>
        <v>2</v>
      </c>
      <c r="M325" s="17" t="s">
        <v>12</v>
      </c>
      <c r="N325" s="18" t="s">
        <v>14</v>
      </c>
      <c r="O325" s="17" t="s">
        <v>13</v>
      </c>
    </row>
    <row r="326" s="1" customFormat="1" spans="1:15">
      <c r="A326" s="8">
        <v>9</v>
      </c>
      <c r="B326" s="9"/>
      <c r="C326" s="9" t="s">
        <v>111</v>
      </c>
      <c r="D326" s="9"/>
      <c r="E326" s="14">
        <v>1300</v>
      </c>
      <c r="F326" s="14">
        <f>[1]桐城天宇!F326</f>
        <v>1170</v>
      </c>
      <c r="G326" s="14">
        <f>[1]会理!F335</f>
        <v>1260</v>
      </c>
      <c r="H326" s="14">
        <f>[1]信泰!F326</f>
        <v>1287</v>
      </c>
      <c r="I326" s="14">
        <f t="shared" si="16"/>
        <v>1170</v>
      </c>
      <c r="J326" s="11" t="str" cm="1">
        <f t="array" ref="J326">_xlfn.TEXTJOIN(",",TRUE,(IF(F326:H326=MIN(F326:H326),$F$3:$H$3,"")))</f>
        <v>1</v>
      </c>
      <c r="K326" s="15">
        <f t="shared" si="17"/>
        <v>2</v>
      </c>
      <c r="L326" s="16" t="str" cm="1">
        <f t="array" ref="L326">_xlfn.TEXTJOIN(",",TRUE,(IF(F326:H326=MAX(F326:H326),$F$3:$H$3,"")))</f>
        <v>3</v>
      </c>
      <c r="M326" s="17" t="s">
        <v>12</v>
      </c>
      <c r="N326" s="18" t="s">
        <v>13</v>
      </c>
      <c r="O326" s="17" t="s">
        <v>14</v>
      </c>
    </row>
    <row r="327" s="1" customFormat="1" spans="1:15">
      <c r="A327" s="8">
        <v>10</v>
      </c>
      <c r="B327" s="9"/>
      <c r="C327" s="9" t="s">
        <v>112</v>
      </c>
      <c r="D327" s="9"/>
      <c r="E327" s="14">
        <v>2208</v>
      </c>
      <c r="F327" s="14">
        <f>[1]桐城天宇!F327</f>
        <v>1987.2</v>
      </c>
      <c r="G327" s="14">
        <f>[1]会理!F336</f>
        <v>2160</v>
      </c>
      <c r="H327" s="14">
        <f>[1]信泰!F327</f>
        <v>2185.92</v>
      </c>
      <c r="I327" s="14">
        <f t="shared" si="16"/>
        <v>1987.2</v>
      </c>
      <c r="J327" s="11" t="str" cm="1">
        <f t="array" ref="J327">_xlfn.TEXTJOIN(",",TRUE,(IF(F327:H327=MIN(F327:H327),$F$3:$H$3,"")))</f>
        <v>1</v>
      </c>
      <c r="K327" s="15">
        <f t="shared" si="17"/>
        <v>2</v>
      </c>
      <c r="L327" s="16" t="str" cm="1">
        <f t="array" ref="L327">_xlfn.TEXTJOIN(",",TRUE,(IF(F327:H327=MAX(F327:H327),$F$3:$H$3,"")))</f>
        <v>3</v>
      </c>
      <c r="M327" s="17" t="s">
        <v>12</v>
      </c>
      <c r="N327" s="18" t="s">
        <v>13</v>
      </c>
      <c r="O327" s="17" t="s">
        <v>14</v>
      </c>
    </row>
    <row r="328" s="1" customFormat="1" spans="1:15">
      <c r="A328" s="8">
        <v>11</v>
      </c>
      <c r="B328" s="9"/>
      <c r="C328" s="9" t="s">
        <v>113</v>
      </c>
      <c r="D328" s="9"/>
      <c r="E328" s="14">
        <v>2521</v>
      </c>
      <c r="F328" s="14">
        <f>[1]桐城天宇!F328</f>
        <v>2268.9</v>
      </c>
      <c r="G328" s="14">
        <f>[1]会理!F337</f>
        <v>2480</v>
      </c>
      <c r="H328" s="14">
        <f>[1]信泰!F328</f>
        <v>2495.79</v>
      </c>
      <c r="I328" s="14">
        <f t="shared" si="16"/>
        <v>2268.9</v>
      </c>
      <c r="J328" s="11" t="str" cm="1">
        <f t="array" ref="J328">_xlfn.TEXTJOIN(",",TRUE,(IF(F328:H328=MIN(F328:H328),$F$3:$H$3,"")))</f>
        <v>1</v>
      </c>
      <c r="K328" s="15">
        <f t="shared" si="17"/>
        <v>2</v>
      </c>
      <c r="L328" s="16" t="str" cm="1">
        <f t="array" ref="L328">_xlfn.TEXTJOIN(",",TRUE,(IF(F328:H328=MAX(F328:H328),$F$3:$H$3,"")))</f>
        <v>3</v>
      </c>
      <c r="M328" s="17" t="s">
        <v>12</v>
      </c>
      <c r="N328" s="18" t="s">
        <v>13</v>
      </c>
      <c r="O328" s="17" t="s">
        <v>14</v>
      </c>
    </row>
    <row r="329" s="1" customFormat="1" spans="1:15">
      <c r="A329" s="8">
        <v>12</v>
      </c>
      <c r="B329" s="9"/>
      <c r="C329" s="9" t="s">
        <v>114</v>
      </c>
      <c r="D329" s="9"/>
      <c r="E329" s="14">
        <v>3170</v>
      </c>
      <c r="F329" s="14">
        <f>[1]桐城天宇!F329</f>
        <v>2853</v>
      </c>
      <c r="G329" s="14">
        <f>[1]会理!F338</f>
        <v>3100</v>
      </c>
      <c r="H329" s="14">
        <f>[1]信泰!F329</f>
        <v>3138.3</v>
      </c>
      <c r="I329" s="14">
        <f t="shared" si="16"/>
        <v>2853</v>
      </c>
      <c r="J329" s="11" t="str" cm="1">
        <f t="array" ref="J329">_xlfn.TEXTJOIN(",",TRUE,(IF(F329:H329=MIN(F329:H329),$F$3:$H$3,"")))</f>
        <v>1</v>
      </c>
      <c r="K329" s="15">
        <f t="shared" si="17"/>
        <v>2</v>
      </c>
      <c r="L329" s="16" t="str" cm="1">
        <f t="array" ref="L329">_xlfn.TEXTJOIN(",",TRUE,(IF(F329:H329=MAX(F329:H329),$F$3:$H$3,"")))</f>
        <v>3</v>
      </c>
      <c r="M329" s="17" t="s">
        <v>12</v>
      </c>
      <c r="N329" s="18" t="s">
        <v>13</v>
      </c>
      <c r="O329" s="17" t="s">
        <v>14</v>
      </c>
    </row>
    <row r="330" s="1" customFormat="1" spans="1:15">
      <c r="A330" s="8">
        <v>13</v>
      </c>
      <c r="B330" s="9" t="s">
        <v>115</v>
      </c>
      <c r="C330" s="9" t="s">
        <v>104</v>
      </c>
      <c r="D330" s="9"/>
      <c r="E330" s="14">
        <v>200</v>
      </c>
      <c r="F330" s="14">
        <f>[1]桐城天宇!F330</f>
        <v>180</v>
      </c>
      <c r="G330" s="14">
        <f>[1]会理!F339</f>
        <v>190</v>
      </c>
      <c r="H330" s="14">
        <f>[1]信泰!F330</f>
        <v>198</v>
      </c>
      <c r="I330" s="14">
        <f t="shared" si="16"/>
        <v>180</v>
      </c>
      <c r="J330" s="11" t="str" cm="1">
        <f t="array" ref="J330">_xlfn.TEXTJOIN(",",TRUE,(IF(F330:H330=MIN(F330:H330),$F$3:$H$3,"")))</f>
        <v>1</v>
      </c>
      <c r="K330" s="15">
        <f t="shared" si="17"/>
        <v>2</v>
      </c>
      <c r="L330" s="16" t="str" cm="1">
        <f t="array" ref="L330">_xlfn.TEXTJOIN(",",TRUE,(IF(F330:H330=MAX(F330:H330),$F$3:$H$3,"")))</f>
        <v>3</v>
      </c>
      <c r="M330" s="17" t="s">
        <v>12</v>
      </c>
      <c r="N330" s="18" t="s">
        <v>13</v>
      </c>
      <c r="O330" s="17" t="s">
        <v>14</v>
      </c>
    </row>
    <row r="331" s="1" customFormat="1" spans="1:15">
      <c r="A331" s="8">
        <v>14</v>
      </c>
      <c r="B331" s="9"/>
      <c r="C331" s="9" t="s">
        <v>105</v>
      </c>
      <c r="D331" s="9"/>
      <c r="E331" s="14">
        <v>400</v>
      </c>
      <c r="F331" s="14">
        <f>[1]桐城天宇!F331</f>
        <v>360</v>
      </c>
      <c r="G331" s="14">
        <f>[1]会理!F340</f>
        <v>386</v>
      </c>
      <c r="H331" s="14">
        <f>[1]信泰!F331</f>
        <v>396</v>
      </c>
      <c r="I331" s="14">
        <f t="shared" si="16"/>
        <v>360</v>
      </c>
      <c r="J331" s="11" t="str" cm="1">
        <f t="array" ref="J331">_xlfn.TEXTJOIN(",",TRUE,(IF(F331:H331=MIN(F331:H331),$F$3:$H$3,"")))</f>
        <v>1</v>
      </c>
      <c r="K331" s="15">
        <f t="shared" si="17"/>
        <v>2</v>
      </c>
      <c r="L331" s="16" t="str" cm="1">
        <f t="array" ref="L331">_xlfn.TEXTJOIN(",",TRUE,(IF(F331:H331=MAX(F331:H331),$F$3:$H$3,"")))</f>
        <v>3</v>
      </c>
      <c r="M331" s="17" t="s">
        <v>12</v>
      </c>
      <c r="N331" s="18" t="s">
        <v>13</v>
      </c>
      <c r="O331" s="17" t="s">
        <v>14</v>
      </c>
    </row>
    <row r="332" s="1" customFormat="1" spans="1:15">
      <c r="A332" s="8">
        <v>15</v>
      </c>
      <c r="B332" s="9"/>
      <c r="C332" s="9" t="s">
        <v>107</v>
      </c>
      <c r="D332" s="9"/>
      <c r="E332" s="14">
        <v>794</v>
      </c>
      <c r="F332" s="14">
        <f>[1]桐城天宇!F332</f>
        <v>714.6</v>
      </c>
      <c r="G332" s="14">
        <f>[1]会理!F341</f>
        <v>778</v>
      </c>
      <c r="H332" s="14">
        <f>[1]信泰!F332</f>
        <v>786.06</v>
      </c>
      <c r="I332" s="14">
        <f t="shared" si="16"/>
        <v>714.6</v>
      </c>
      <c r="J332" s="11" t="str" cm="1">
        <f t="array" ref="J332">_xlfn.TEXTJOIN(",",TRUE,(IF(F332:H332=MIN(F332:H332),$F$3:$H$3,"")))</f>
        <v>1</v>
      </c>
      <c r="K332" s="15">
        <f t="shared" si="17"/>
        <v>2</v>
      </c>
      <c r="L332" s="16" t="str" cm="1">
        <f t="array" ref="L332">_xlfn.TEXTJOIN(",",TRUE,(IF(F332:H332=MAX(F332:H332),$F$3:$H$3,"")))</f>
        <v>3</v>
      </c>
      <c r="M332" s="17" t="s">
        <v>12</v>
      </c>
      <c r="N332" s="18" t="s">
        <v>13</v>
      </c>
      <c r="O332" s="17" t="s">
        <v>14</v>
      </c>
    </row>
    <row r="333" s="1" customFormat="1" spans="1:15">
      <c r="A333" s="8"/>
      <c r="B333" s="9"/>
      <c r="C333" s="9" t="s">
        <v>39</v>
      </c>
      <c r="D333" s="9"/>
      <c r="E333" s="9">
        <f>SUM(E318:E332)</f>
        <v>16303</v>
      </c>
      <c r="F333" s="14">
        <f>[1]桐城天宇!F333</f>
        <v>14672.7</v>
      </c>
      <c r="G333" s="14">
        <f>[1]会理!F342</f>
        <v>15941</v>
      </c>
      <c r="H333" s="14">
        <f>[1]信泰!F333</f>
        <v>16139.97</v>
      </c>
      <c r="I333" s="14">
        <f t="shared" si="16"/>
        <v>14672.7</v>
      </c>
      <c r="J333" s="11" t="str" cm="1">
        <f t="array" ref="J333">_xlfn.TEXTJOIN(",",TRUE,(IF(F333:H333=MIN(F333:H333),$F$3:$H$3,"")))</f>
        <v>1</v>
      </c>
      <c r="K333" s="15">
        <f t="shared" si="17"/>
        <v>2</v>
      </c>
      <c r="L333" s="16" t="str" cm="1">
        <f t="array" ref="L333">_xlfn.TEXTJOIN(",",TRUE,(IF(F333:H333=MAX(F333:H333),$F$3:$H$3,"")))</f>
        <v>3</v>
      </c>
      <c r="M333" s="17" t="s">
        <v>12</v>
      </c>
      <c r="N333" s="18" t="s">
        <v>13</v>
      </c>
      <c r="O333" s="17" t="s">
        <v>14</v>
      </c>
    </row>
    <row r="334" s="1" customFormat="1" ht="15.75" spans="1:15">
      <c r="A334" s="8" t="s">
        <v>116</v>
      </c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</row>
    <row r="335" s="1" customFormat="1" ht="28.5" spans="1:15">
      <c r="A335" s="8" t="s">
        <v>2</v>
      </c>
      <c r="B335" s="9" t="s">
        <v>3</v>
      </c>
      <c r="C335" s="9"/>
      <c r="D335" s="9"/>
      <c r="E335" s="9" t="s">
        <v>4</v>
      </c>
      <c r="F335" s="14" t="str">
        <f>[1]桐城天宇!F335</f>
        <v>投标报价</v>
      </c>
      <c r="G335" s="14"/>
      <c r="H335" s="14"/>
      <c r="I335" s="14"/>
      <c r="J335" s="11"/>
      <c r="K335" s="15"/>
      <c r="L335" s="16"/>
      <c r="M335" s="17"/>
      <c r="N335" s="18"/>
      <c r="O335" s="17"/>
    </row>
    <row r="336" s="1" customFormat="1" ht="58.5" spans="1:15">
      <c r="A336" s="8"/>
      <c r="B336" s="9" t="s">
        <v>41</v>
      </c>
      <c r="C336" s="9" t="s">
        <v>42</v>
      </c>
      <c r="D336" s="9"/>
      <c r="E336" s="9" t="s">
        <v>89</v>
      </c>
      <c r="F336" s="14" t="str">
        <f>[1]桐城天宇!F336</f>
        <v>（不含税，元/根）</v>
      </c>
      <c r="G336" s="14"/>
      <c r="H336" s="14"/>
      <c r="I336" s="14"/>
      <c r="J336" s="11"/>
      <c r="K336" s="15"/>
      <c r="L336" s="16"/>
      <c r="M336" s="17"/>
      <c r="N336" s="18"/>
      <c r="O336" s="17"/>
    </row>
    <row r="337" s="1" customFormat="1" spans="1:15">
      <c r="A337" s="8">
        <v>1</v>
      </c>
      <c r="B337" s="9" t="s">
        <v>117</v>
      </c>
      <c r="C337" s="9" t="s">
        <v>44</v>
      </c>
      <c r="D337" s="9"/>
      <c r="E337" s="14">
        <v>136</v>
      </c>
      <c r="F337" s="14">
        <f>[1]桐城天宇!F337</f>
        <v>122.4</v>
      </c>
      <c r="G337" s="14">
        <f>[1]会理!F347</f>
        <v>126</v>
      </c>
      <c r="H337" s="14">
        <f>[1]信泰!F337</f>
        <v>134.64</v>
      </c>
      <c r="I337" s="14">
        <f t="shared" ref="I337:I400" si="18">MIN(F337:H337)</f>
        <v>122.4</v>
      </c>
      <c r="J337" s="11" t="str" cm="1">
        <f t="array" ref="J337">_xlfn.TEXTJOIN(",",TRUE,(IF(F337:H337=MIN(F337:H337),$F$3:$H$3,"")))</f>
        <v>1</v>
      </c>
      <c r="K337" s="15">
        <f t="shared" ref="K337:K400" si="19">6-J337-L337</f>
        <v>2</v>
      </c>
      <c r="L337" s="16" t="str" cm="1">
        <f t="array" ref="L337">_xlfn.TEXTJOIN(",",TRUE,(IF(F337:H337=MAX(F337:H337),$F$3:$H$3,"")))</f>
        <v>3</v>
      </c>
      <c r="M337" s="17" t="s">
        <v>12</v>
      </c>
      <c r="N337" s="18" t="s">
        <v>13</v>
      </c>
      <c r="O337" s="17" t="s">
        <v>14</v>
      </c>
    </row>
    <row r="338" s="1" customFormat="1" spans="1:15">
      <c r="A338" s="8">
        <v>2</v>
      </c>
      <c r="B338" s="9"/>
      <c r="C338" s="9" t="s">
        <v>45</v>
      </c>
      <c r="D338" s="9"/>
      <c r="E338" s="14">
        <v>168</v>
      </c>
      <c r="F338" s="14">
        <f>[1]桐城天宇!F338</f>
        <v>151.2</v>
      </c>
      <c r="G338" s="14">
        <f>[1]会理!F348</f>
        <v>156</v>
      </c>
      <c r="H338" s="14">
        <f>[1]信泰!F338</f>
        <v>166.32</v>
      </c>
      <c r="I338" s="14">
        <f t="shared" si="18"/>
        <v>151.2</v>
      </c>
      <c r="J338" s="11" t="str" cm="1">
        <f t="array" ref="J338">_xlfn.TEXTJOIN(",",TRUE,(IF(F338:H338=MIN(F338:H338),$F$3:$H$3,"")))</f>
        <v>1</v>
      </c>
      <c r="K338" s="15">
        <f t="shared" si="19"/>
        <v>2</v>
      </c>
      <c r="L338" s="16" t="str" cm="1">
        <f t="array" ref="L338">_xlfn.TEXTJOIN(",",TRUE,(IF(F338:H338=MAX(F338:H338),$F$3:$H$3,"")))</f>
        <v>3</v>
      </c>
      <c r="M338" s="17" t="s">
        <v>12</v>
      </c>
      <c r="N338" s="18" t="s">
        <v>13</v>
      </c>
      <c r="O338" s="17" t="s">
        <v>14</v>
      </c>
    </row>
    <row r="339" s="1" customFormat="1" spans="1:15">
      <c r="A339" s="8">
        <v>3</v>
      </c>
      <c r="B339" s="9"/>
      <c r="C339" s="9" t="s">
        <v>46</v>
      </c>
      <c r="D339" s="9"/>
      <c r="E339" s="14">
        <v>215</v>
      </c>
      <c r="F339" s="14">
        <f>[1]桐城天宇!F339</f>
        <v>193.5</v>
      </c>
      <c r="G339" s="14">
        <f>[1]会理!F349</f>
        <v>200</v>
      </c>
      <c r="H339" s="14">
        <f>[1]信泰!F339</f>
        <v>212.85</v>
      </c>
      <c r="I339" s="14">
        <f t="shared" si="18"/>
        <v>193.5</v>
      </c>
      <c r="J339" s="11" t="str" cm="1">
        <f t="array" ref="J339">_xlfn.TEXTJOIN(",",TRUE,(IF(F339:H339=MIN(F339:H339),$F$3:$H$3,"")))</f>
        <v>1</v>
      </c>
      <c r="K339" s="15">
        <f t="shared" si="19"/>
        <v>2</v>
      </c>
      <c r="L339" s="16" t="str" cm="1">
        <f t="array" ref="L339">_xlfn.TEXTJOIN(",",TRUE,(IF(F339:H339=MAX(F339:H339),$F$3:$H$3,"")))</f>
        <v>3</v>
      </c>
      <c r="M339" s="17" t="s">
        <v>12</v>
      </c>
      <c r="N339" s="18" t="s">
        <v>13</v>
      </c>
      <c r="O339" s="17" t="s">
        <v>14</v>
      </c>
    </row>
    <row r="340" s="1" customFormat="1" spans="1:15">
      <c r="A340" s="8">
        <v>4</v>
      </c>
      <c r="B340" s="9"/>
      <c r="C340" s="9" t="s">
        <v>47</v>
      </c>
      <c r="D340" s="9"/>
      <c r="E340" s="14">
        <v>258</v>
      </c>
      <c r="F340" s="14">
        <f>[1]桐城天宇!F340</f>
        <v>232.2</v>
      </c>
      <c r="G340" s="14">
        <f>[1]会理!F350</f>
        <v>248</v>
      </c>
      <c r="H340" s="14">
        <f>[1]信泰!F340</f>
        <v>255.42</v>
      </c>
      <c r="I340" s="14">
        <f t="shared" si="18"/>
        <v>232.2</v>
      </c>
      <c r="J340" s="11" t="str" cm="1">
        <f t="array" ref="J340">_xlfn.TEXTJOIN(",",TRUE,(IF(F340:H340=MIN(F340:H340),$F$3:$H$3,"")))</f>
        <v>1</v>
      </c>
      <c r="K340" s="15">
        <f t="shared" si="19"/>
        <v>2</v>
      </c>
      <c r="L340" s="16" t="str" cm="1">
        <f t="array" ref="L340">_xlfn.TEXTJOIN(",",TRUE,(IF(F340:H340=MAX(F340:H340),$F$3:$H$3,"")))</f>
        <v>3</v>
      </c>
      <c r="M340" s="17" t="s">
        <v>12</v>
      </c>
      <c r="N340" s="18" t="s">
        <v>13</v>
      </c>
      <c r="O340" s="17" t="s">
        <v>14</v>
      </c>
    </row>
    <row r="341" s="1" customFormat="1" spans="1:15">
      <c r="A341" s="8">
        <v>5</v>
      </c>
      <c r="B341" s="9"/>
      <c r="C341" s="9" t="s">
        <v>48</v>
      </c>
      <c r="D341" s="9"/>
      <c r="E341" s="14">
        <v>310</v>
      </c>
      <c r="F341" s="14">
        <f>[1]桐城天宇!F341</f>
        <v>279</v>
      </c>
      <c r="G341" s="14">
        <f>[1]会理!F351</f>
        <v>290</v>
      </c>
      <c r="H341" s="14">
        <f>[1]信泰!F341</f>
        <v>306.9</v>
      </c>
      <c r="I341" s="14">
        <f t="shared" si="18"/>
        <v>279</v>
      </c>
      <c r="J341" s="11" t="str" cm="1">
        <f t="array" ref="J341">_xlfn.TEXTJOIN(",",TRUE,(IF(F341:H341=MIN(F341:H341),$F$3:$H$3,"")))</f>
        <v>1</v>
      </c>
      <c r="K341" s="15">
        <f t="shared" si="19"/>
        <v>2</v>
      </c>
      <c r="L341" s="16" t="str" cm="1">
        <f t="array" ref="L341">_xlfn.TEXTJOIN(",",TRUE,(IF(F341:H341=MAX(F341:H341),$F$3:$H$3,"")))</f>
        <v>3</v>
      </c>
      <c r="M341" s="17" t="s">
        <v>12</v>
      </c>
      <c r="N341" s="18" t="s">
        <v>13</v>
      </c>
      <c r="O341" s="17" t="s">
        <v>14</v>
      </c>
    </row>
    <row r="342" s="1" customFormat="1" spans="1:15">
      <c r="A342" s="8">
        <v>6</v>
      </c>
      <c r="B342" s="9"/>
      <c r="C342" s="9" t="s">
        <v>49</v>
      </c>
      <c r="D342" s="9"/>
      <c r="E342" s="14">
        <v>346</v>
      </c>
      <c r="F342" s="14">
        <f>[1]桐城天宇!F342</f>
        <v>311.4</v>
      </c>
      <c r="G342" s="14">
        <f>[1]会理!F352</f>
        <v>338</v>
      </c>
      <c r="H342" s="14">
        <f>[1]信泰!F342</f>
        <v>342.54</v>
      </c>
      <c r="I342" s="14">
        <f t="shared" si="18"/>
        <v>311.4</v>
      </c>
      <c r="J342" s="11" t="str" cm="1">
        <f t="array" ref="J342">_xlfn.TEXTJOIN(",",TRUE,(IF(F342:H342=MIN(F342:H342),$F$3:$H$3,"")))</f>
        <v>1</v>
      </c>
      <c r="K342" s="15">
        <f t="shared" si="19"/>
        <v>2</v>
      </c>
      <c r="L342" s="16" t="str" cm="1">
        <f t="array" ref="L342">_xlfn.TEXTJOIN(",",TRUE,(IF(F342:H342=MAX(F342:H342),$F$3:$H$3,"")))</f>
        <v>3</v>
      </c>
      <c r="M342" s="17" t="s">
        <v>12</v>
      </c>
      <c r="N342" s="18" t="s">
        <v>13</v>
      </c>
      <c r="O342" s="17" t="s">
        <v>14</v>
      </c>
    </row>
    <row r="343" s="1" customFormat="1" spans="1:15">
      <c r="A343" s="8">
        <v>7</v>
      </c>
      <c r="B343" s="9" t="s">
        <v>118</v>
      </c>
      <c r="C343" s="9" t="s">
        <v>44</v>
      </c>
      <c r="D343" s="9"/>
      <c r="E343" s="14">
        <v>172</v>
      </c>
      <c r="F343" s="14">
        <f>[1]桐城天宇!F343</f>
        <v>154.8</v>
      </c>
      <c r="G343" s="14">
        <f>[1]会理!F353</f>
        <v>160</v>
      </c>
      <c r="H343" s="14">
        <f>[1]信泰!F343</f>
        <v>170.28</v>
      </c>
      <c r="I343" s="14">
        <f t="shared" si="18"/>
        <v>154.8</v>
      </c>
      <c r="J343" s="11" t="str" cm="1">
        <f t="array" ref="J343">_xlfn.TEXTJOIN(",",TRUE,(IF(F343:H343=MIN(F343:H343),$F$3:$H$3,"")))</f>
        <v>1</v>
      </c>
      <c r="K343" s="15">
        <f t="shared" si="19"/>
        <v>2</v>
      </c>
      <c r="L343" s="16" t="str" cm="1">
        <f t="array" ref="L343">_xlfn.TEXTJOIN(",",TRUE,(IF(F343:H343=MAX(F343:H343),$F$3:$H$3,"")))</f>
        <v>3</v>
      </c>
      <c r="M343" s="17" t="s">
        <v>12</v>
      </c>
      <c r="N343" s="18" t="s">
        <v>13</v>
      </c>
      <c r="O343" s="17" t="s">
        <v>14</v>
      </c>
    </row>
    <row r="344" s="1" customFormat="1" spans="1:15">
      <c r="A344" s="8">
        <v>8</v>
      </c>
      <c r="B344" s="9"/>
      <c r="C344" s="9" t="s">
        <v>45</v>
      </c>
      <c r="D344" s="9"/>
      <c r="E344" s="14">
        <v>224</v>
      </c>
      <c r="F344" s="14">
        <f>[1]桐城天宇!F344</f>
        <v>201.6</v>
      </c>
      <c r="G344" s="14">
        <f>[1]会理!F354</f>
        <v>210</v>
      </c>
      <c r="H344" s="14">
        <f>[1]信泰!F344</f>
        <v>221.76</v>
      </c>
      <c r="I344" s="14">
        <f t="shared" si="18"/>
        <v>201.6</v>
      </c>
      <c r="J344" s="11" t="str" cm="1">
        <f t="array" ref="J344">_xlfn.TEXTJOIN(",",TRUE,(IF(F344:H344=MIN(F344:H344),$F$3:$H$3,"")))</f>
        <v>1</v>
      </c>
      <c r="K344" s="15">
        <f t="shared" si="19"/>
        <v>2</v>
      </c>
      <c r="L344" s="16" t="str" cm="1">
        <f t="array" ref="L344">_xlfn.TEXTJOIN(",",TRUE,(IF(F344:H344=MAX(F344:H344),$F$3:$H$3,"")))</f>
        <v>3</v>
      </c>
      <c r="M344" s="17" t="s">
        <v>12</v>
      </c>
      <c r="N344" s="18" t="s">
        <v>13</v>
      </c>
      <c r="O344" s="17" t="s">
        <v>14</v>
      </c>
    </row>
    <row r="345" s="1" customFormat="1" spans="1:15">
      <c r="A345" s="8">
        <v>9</v>
      </c>
      <c r="B345" s="9"/>
      <c r="C345" s="9" t="s">
        <v>46</v>
      </c>
      <c r="D345" s="9"/>
      <c r="E345" s="14">
        <v>272</v>
      </c>
      <c r="F345" s="14">
        <f>[1]桐城天宇!F345</f>
        <v>244.8</v>
      </c>
      <c r="G345" s="14">
        <f>[1]会理!F355</f>
        <v>258</v>
      </c>
      <c r="H345" s="14">
        <f>[1]信泰!F345</f>
        <v>269.28</v>
      </c>
      <c r="I345" s="14">
        <f t="shared" si="18"/>
        <v>244.8</v>
      </c>
      <c r="J345" s="11" t="str" cm="1">
        <f t="array" ref="J345">_xlfn.TEXTJOIN(",",TRUE,(IF(F345:H345=MIN(F345:H345),$F$3:$H$3,"")))</f>
        <v>1</v>
      </c>
      <c r="K345" s="15">
        <f t="shared" si="19"/>
        <v>2</v>
      </c>
      <c r="L345" s="16" t="str" cm="1">
        <f t="array" ref="L345">_xlfn.TEXTJOIN(",",TRUE,(IF(F345:H345=MAX(F345:H345),$F$3:$H$3,"")))</f>
        <v>3</v>
      </c>
      <c r="M345" s="17" t="s">
        <v>12</v>
      </c>
      <c r="N345" s="18" t="s">
        <v>13</v>
      </c>
      <c r="O345" s="17" t="s">
        <v>14</v>
      </c>
    </row>
    <row r="346" s="1" customFormat="1" spans="1:15">
      <c r="A346" s="8">
        <v>10</v>
      </c>
      <c r="B346" s="9"/>
      <c r="C346" s="9" t="s">
        <v>47</v>
      </c>
      <c r="D346" s="9"/>
      <c r="E346" s="14">
        <v>316</v>
      </c>
      <c r="F346" s="14">
        <f>[1]桐城天宇!F346</f>
        <v>284.4</v>
      </c>
      <c r="G346" s="14">
        <f>[1]会理!F356</f>
        <v>300</v>
      </c>
      <c r="H346" s="14">
        <f>[1]信泰!F346</f>
        <v>312.84</v>
      </c>
      <c r="I346" s="14">
        <f t="shared" si="18"/>
        <v>284.4</v>
      </c>
      <c r="J346" s="11" t="str" cm="1">
        <f t="array" ref="J346">_xlfn.TEXTJOIN(",",TRUE,(IF(F346:H346=MIN(F346:H346),$F$3:$H$3,"")))</f>
        <v>1</v>
      </c>
      <c r="K346" s="15">
        <f t="shared" si="19"/>
        <v>2</v>
      </c>
      <c r="L346" s="16" t="str" cm="1">
        <f t="array" ref="L346">_xlfn.TEXTJOIN(",",TRUE,(IF(F346:H346=MAX(F346:H346),$F$3:$H$3,"")))</f>
        <v>3</v>
      </c>
      <c r="M346" s="17" t="s">
        <v>12</v>
      </c>
      <c r="N346" s="18" t="s">
        <v>13</v>
      </c>
      <c r="O346" s="17" t="s">
        <v>14</v>
      </c>
    </row>
    <row r="347" s="1" customFormat="1" spans="1:15">
      <c r="A347" s="8">
        <v>11</v>
      </c>
      <c r="B347" s="9"/>
      <c r="C347" s="9" t="s">
        <v>48</v>
      </c>
      <c r="D347" s="9"/>
      <c r="E347" s="14">
        <v>333</v>
      </c>
      <c r="F347" s="14">
        <f>[1]桐城天宇!F347</f>
        <v>299.7</v>
      </c>
      <c r="G347" s="14">
        <f>[1]会理!F357</f>
        <v>324</v>
      </c>
      <c r="H347" s="14">
        <f>[1]信泰!F347</f>
        <v>329.67</v>
      </c>
      <c r="I347" s="14">
        <f t="shared" si="18"/>
        <v>299.7</v>
      </c>
      <c r="J347" s="11" t="str" cm="1">
        <f t="array" ref="J347">_xlfn.TEXTJOIN(",",TRUE,(IF(F347:H347=MIN(F347:H347),$F$3:$H$3,"")))</f>
        <v>1</v>
      </c>
      <c r="K347" s="15">
        <f t="shared" si="19"/>
        <v>2</v>
      </c>
      <c r="L347" s="16" t="str" cm="1">
        <f t="array" ref="L347">_xlfn.TEXTJOIN(",",TRUE,(IF(F347:H347=MAX(F347:H347),$F$3:$H$3,"")))</f>
        <v>3</v>
      </c>
      <c r="M347" s="17" t="s">
        <v>12</v>
      </c>
      <c r="N347" s="18" t="s">
        <v>13</v>
      </c>
      <c r="O347" s="17" t="s">
        <v>14</v>
      </c>
    </row>
    <row r="348" s="1" customFormat="1" spans="1:15">
      <c r="A348" s="8">
        <v>12</v>
      </c>
      <c r="B348" s="9"/>
      <c r="C348" s="9" t="s">
        <v>49</v>
      </c>
      <c r="D348" s="9"/>
      <c r="E348" s="14">
        <v>395</v>
      </c>
      <c r="F348" s="14">
        <f>[1]桐城天宇!F348</f>
        <v>355.5</v>
      </c>
      <c r="G348" s="14">
        <f>[1]会理!F358</f>
        <v>380</v>
      </c>
      <c r="H348" s="14">
        <f>[1]信泰!F348</f>
        <v>391.05</v>
      </c>
      <c r="I348" s="14">
        <f t="shared" si="18"/>
        <v>355.5</v>
      </c>
      <c r="J348" s="11" t="str" cm="1">
        <f t="array" ref="J348">_xlfn.TEXTJOIN(",",TRUE,(IF(F348:H348=MIN(F348:H348),$F$3:$H$3,"")))</f>
        <v>1</v>
      </c>
      <c r="K348" s="15">
        <f t="shared" si="19"/>
        <v>2</v>
      </c>
      <c r="L348" s="16" t="str" cm="1">
        <f t="array" ref="L348">_xlfn.TEXTJOIN(",",TRUE,(IF(F348:H348=MAX(F348:H348),$F$3:$H$3,"")))</f>
        <v>3</v>
      </c>
      <c r="M348" s="17" t="s">
        <v>12</v>
      </c>
      <c r="N348" s="18" t="s">
        <v>13</v>
      </c>
      <c r="O348" s="17" t="s">
        <v>14</v>
      </c>
    </row>
    <row r="349" s="1" customFormat="1" spans="1:15">
      <c r="A349" s="8">
        <v>13</v>
      </c>
      <c r="B349" s="9"/>
      <c r="C349" s="9" t="s">
        <v>119</v>
      </c>
      <c r="D349" s="9"/>
      <c r="E349" s="14">
        <v>468</v>
      </c>
      <c r="F349" s="14">
        <f>[1]桐城天宇!F349</f>
        <v>421.2</v>
      </c>
      <c r="G349" s="14">
        <f>[1]会理!F359</f>
        <v>458</v>
      </c>
      <c r="H349" s="14">
        <f>[1]信泰!F349</f>
        <v>463.32</v>
      </c>
      <c r="I349" s="14">
        <f t="shared" si="18"/>
        <v>421.2</v>
      </c>
      <c r="J349" s="11" t="str" cm="1">
        <f t="array" ref="J349">_xlfn.TEXTJOIN(",",TRUE,(IF(F349:H349=MIN(F349:H349),$F$3:$H$3,"")))</f>
        <v>1</v>
      </c>
      <c r="K349" s="15">
        <f t="shared" si="19"/>
        <v>2</v>
      </c>
      <c r="L349" s="16" t="str" cm="1">
        <f t="array" ref="L349">_xlfn.TEXTJOIN(",",TRUE,(IF(F349:H349=MAX(F349:H349),$F$3:$H$3,"")))</f>
        <v>3</v>
      </c>
      <c r="M349" s="17" t="s">
        <v>12</v>
      </c>
      <c r="N349" s="18" t="s">
        <v>13</v>
      </c>
      <c r="O349" s="17" t="s">
        <v>14</v>
      </c>
    </row>
    <row r="350" s="1" customFormat="1" spans="1:15">
      <c r="A350" s="8">
        <v>14</v>
      </c>
      <c r="B350" s="9"/>
      <c r="C350" s="9" t="s">
        <v>51</v>
      </c>
      <c r="D350" s="9"/>
      <c r="E350" s="14">
        <v>495</v>
      </c>
      <c r="F350" s="14">
        <f>[1]桐城天宇!F350</f>
        <v>445.5</v>
      </c>
      <c r="G350" s="14">
        <f>[1]会理!F360</f>
        <v>480</v>
      </c>
      <c r="H350" s="14">
        <f>[1]信泰!F350</f>
        <v>490.05</v>
      </c>
      <c r="I350" s="14">
        <f t="shared" si="18"/>
        <v>445.5</v>
      </c>
      <c r="J350" s="11" t="str" cm="1">
        <f t="array" ref="J350">_xlfn.TEXTJOIN(",",TRUE,(IF(F350:H350=MIN(F350:H350),$F$3:$H$3,"")))</f>
        <v>1</v>
      </c>
      <c r="K350" s="15">
        <f t="shared" si="19"/>
        <v>2</v>
      </c>
      <c r="L350" s="16" t="str" cm="1">
        <f t="array" ref="L350">_xlfn.TEXTJOIN(",",TRUE,(IF(F350:H350=MAX(F350:H350),$F$3:$H$3,"")))</f>
        <v>3</v>
      </c>
      <c r="M350" s="17" t="s">
        <v>12</v>
      </c>
      <c r="N350" s="18" t="s">
        <v>13</v>
      </c>
      <c r="O350" s="17" t="s">
        <v>14</v>
      </c>
    </row>
    <row r="351" s="1" customFormat="1" spans="1:15">
      <c r="A351" s="8">
        <v>15</v>
      </c>
      <c r="B351" s="9"/>
      <c r="C351" s="9" t="s">
        <v>52</v>
      </c>
      <c r="D351" s="9"/>
      <c r="E351" s="14">
        <v>512</v>
      </c>
      <c r="F351" s="14">
        <f>[1]桐城天宇!F351</f>
        <v>460.8</v>
      </c>
      <c r="G351" s="14">
        <f>[1]会理!F361</f>
        <v>500</v>
      </c>
      <c r="H351" s="14">
        <f>[1]信泰!F351</f>
        <v>506.88</v>
      </c>
      <c r="I351" s="14">
        <f t="shared" si="18"/>
        <v>460.8</v>
      </c>
      <c r="J351" s="11" t="str" cm="1">
        <f t="array" ref="J351">_xlfn.TEXTJOIN(",",TRUE,(IF(F351:H351=MIN(F351:H351),$F$3:$H$3,"")))</f>
        <v>1</v>
      </c>
      <c r="K351" s="15">
        <f t="shared" si="19"/>
        <v>2</v>
      </c>
      <c r="L351" s="16" t="str" cm="1">
        <f t="array" ref="L351">_xlfn.TEXTJOIN(",",TRUE,(IF(F351:H351=MAX(F351:H351),$F$3:$H$3,"")))</f>
        <v>3</v>
      </c>
      <c r="M351" s="17" t="s">
        <v>12</v>
      </c>
      <c r="N351" s="18" t="s">
        <v>13</v>
      </c>
      <c r="O351" s="17" t="s">
        <v>14</v>
      </c>
    </row>
    <row r="352" s="1" customFormat="1" spans="1:15">
      <c r="A352" s="8">
        <v>16</v>
      </c>
      <c r="B352" s="9"/>
      <c r="C352" s="9" t="s">
        <v>53</v>
      </c>
      <c r="D352" s="9"/>
      <c r="E352" s="14">
        <v>556</v>
      </c>
      <c r="F352" s="14">
        <f>[1]桐城天宇!F352</f>
        <v>500.4</v>
      </c>
      <c r="G352" s="14">
        <f>[1]会理!F362</f>
        <v>543</v>
      </c>
      <c r="H352" s="14">
        <f>[1]信泰!F352</f>
        <v>550.44</v>
      </c>
      <c r="I352" s="14">
        <f t="shared" si="18"/>
        <v>500.4</v>
      </c>
      <c r="J352" s="11" t="str" cm="1">
        <f t="array" ref="J352">_xlfn.TEXTJOIN(",",TRUE,(IF(F352:H352=MIN(F352:H352),$F$3:$H$3,"")))</f>
        <v>1</v>
      </c>
      <c r="K352" s="15">
        <f t="shared" si="19"/>
        <v>2</v>
      </c>
      <c r="L352" s="16" t="str" cm="1">
        <f t="array" ref="L352">_xlfn.TEXTJOIN(",",TRUE,(IF(F352:H352=MAX(F352:H352),$F$3:$H$3,"")))</f>
        <v>3</v>
      </c>
      <c r="M352" s="17" t="s">
        <v>12</v>
      </c>
      <c r="N352" s="18" t="s">
        <v>13</v>
      </c>
      <c r="O352" s="17" t="s">
        <v>14</v>
      </c>
    </row>
    <row r="353" s="1" customFormat="1" spans="1:15">
      <c r="A353" s="8">
        <v>17</v>
      </c>
      <c r="B353" s="9"/>
      <c r="C353" s="9" t="s">
        <v>54</v>
      </c>
      <c r="D353" s="9"/>
      <c r="E353" s="14">
        <v>610</v>
      </c>
      <c r="F353" s="14">
        <f>[1]桐城天宇!F353</f>
        <v>549</v>
      </c>
      <c r="G353" s="14">
        <f>[1]会理!F363</f>
        <v>600</v>
      </c>
      <c r="H353" s="14">
        <f>[1]信泰!F353</f>
        <v>603.9</v>
      </c>
      <c r="I353" s="14">
        <f t="shared" si="18"/>
        <v>549</v>
      </c>
      <c r="J353" s="11" t="str" cm="1">
        <f t="array" ref="J353">_xlfn.TEXTJOIN(",",TRUE,(IF(F353:H353=MIN(F353:H353),$F$3:$H$3,"")))</f>
        <v>1</v>
      </c>
      <c r="K353" s="15">
        <f t="shared" si="19"/>
        <v>2</v>
      </c>
      <c r="L353" s="16" t="str" cm="1">
        <f t="array" ref="L353">_xlfn.TEXTJOIN(",",TRUE,(IF(F353:H353=MAX(F353:H353),$F$3:$H$3,"")))</f>
        <v>3</v>
      </c>
      <c r="M353" s="17" t="s">
        <v>12</v>
      </c>
      <c r="N353" s="18" t="s">
        <v>13</v>
      </c>
      <c r="O353" s="17" t="s">
        <v>14</v>
      </c>
    </row>
    <row r="354" s="1" customFormat="1" spans="1:15">
      <c r="A354" s="8">
        <v>18</v>
      </c>
      <c r="B354" s="9"/>
      <c r="C354" s="9" t="s">
        <v>55</v>
      </c>
      <c r="D354" s="9"/>
      <c r="E354" s="14">
        <v>664</v>
      </c>
      <c r="F354" s="14">
        <f>[1]桐城天宇!F354</f>
        <v>597.6</v>
      </c>
      <c r="G354" s="14">
        <f>[1]会理!F364</f>
        <v>654</v>
      </c>
      <c r="H354" s="14">
        <f>[1]信泰!F354</f>
        <v>657.36</v>
      </c>
      <c r="I354" s="14">
        <f t="shared" si="18"/>
        <v>597.6</v>
      </c>
      <c r="J354" s="11" t="str" cm="1">
        <f t="array" ref="J354">_xlfn.TEXTJOIN(",",TRUE,(IF(F354:H354=MIN(F354:H354),$F$3:$H$3,"")))</f>
        <v>1</v>
      </c>
      <c r="K354" s="15">
        <f t="shared" si="19"/>
        <v>2</v>
      </c>
      <c r="L354" s="16" t="str" cm="1">
        <f t="array" ref="L354">_xlfn.TEXTJOIN(",",TRUE,(IF(F354:H354=MAX(F354:H354),$F$3:$H$3,"")))</f>
        <v>3</v>
      </c>
      <c r="M354" s="17" t="s">
        <v>12</v>
      </c>
      <c r="N354" s="18" t="s">
        <v>13</v>
      </c>
      <c r="O354" s="17" t="s">
        <v>14</v>
      </c>
    </row>
    <row r="355" s="1" customFormat="1" spans="1:15">
      <c r="A355" s="8">
        <v>19</v>
      </c>
      <c r="B355" s="9"/>
      <c r="C355" s="9" t="s">
        <v>56</v>
      </c>
      <c r="D355" s="9"/>
      <c r="E355" s="14">
        <v>719</v>
      </c>
      <c r="F355" s="14">
        <f>[1]桐城天宇!F355</f>
        <v>647.1</v>
      </c>
      <c r="G355" s="14">
        <f>[1]会理!F365</f>
        <v>700</v>
      </c>
      <c r="H355" s="14">
        <f>[1]信泰!F355</f>
        <v>711.81</v>
      </c>
      <c r="I355" s="14">
        <f t="shared" si="18"/>
        <v>647.1</v>
      </c>
      <c r="J355" s="11" t="str" cm="1">
        <f t="array" ref="J355">_xlfn.TEXTJOIN(",",TRUE,(IF(F355:H355=MIN(F355:H355),$F$3:$H$3,"")))</f>
        <v>1</v>
      </c>
      <c r="K355" s="15">
        <f t="shared" si="19"/>
        <v>2</v>
      </c>
      <c r="L355" s="16" t="str" cm="1">
        <f t="array" ref="L355">_xlfn.TEXTJOIN(",",TRUE,(IF(F355:H355=MAX(F355:H355),$F$3:$H$3,"")))</f>
        <v>3</v>
      </c>
      <c r="M355" s="17" t="s">
        <v>12</v>
      </c>
      <c r="N355" s="18" t="s">
        <v>13</v>
      </c>
      <c r="O355" s="17" t="s">
        <v>14</v>
      </c>
    </row>
    <row r="356" s="1" customFormat="1" spans="1:15">
      <c r="A356" s="8">
        <v>20</v>
      </c>
      <c r="B356" s="9"/>
      <c r="C356" s="9" t="s">
        <v>57</v>
      </c>
      <c r="D356" s="9"/>
      <c r="E356" s="14">
        <v>775</v>
      </c>
      <c r="F356" s="14">
        <f>[1]桐城天宇!F356</f>
        <v>697.5</v>
      </c>
      <c r="G356" s="14">
        <f>[1]会理!F366</f>
        <v>760</v>
      </c>
      <c r="H356" s="14">
        <f>[1]信泰!F356</f>
        <v>767.25</v>
      </c>
      <c r="I356" s="14">
        <f t="shared" si="18"/>
        <v>697.5</v>
      </c>
      <c r="J356" s="11" t="str" cm="1">
        <f t="array" ref="J356">_xlfn.TEXTJOIN(",",TRUE,(IF(F356:H356=MIN(F356:H356),$F$3:$H$3,"")))</f>
        <v>1</v>
      </c>
      <c r="K356" s="15">
        <f t="shared" si="19"/>
        <v>2</v>
      </c>
      <c r="L356" s="16" t="str" cm="1">
        <f t="array" ref="L356">_xlfn.TEXTJOIN(",",TRUE,(IF(F356:H356=MAX(F356:H356),$F$3:$H$3,"")))</f>
        <v>3</v>
      </c>
      <c r="M356" s="17" t="s">
        <v>12</v>
      </c>
      <c r="N356" s="18" t="s">
        <v>13</v>
      </c>
      <c r="O356" s="17" t="s">
        <v>14</v>
      </c>
    </row>
    <row r="357" s="1" customFormat="1" spans="1:15">
      <c r="A357" s="8">
        <v>21</v>
      </c>
      <c r="B357" s="9"/>
      <c r="C357" s="9" t="s">
        <v>58</v>
      </c>
      <c r="D357" s="9"/>
      <c r="E357" s="14">
        <v>842</v>
      </c>
      <c r="F357" s="14">
        <f>[1]桐城天宇!F357</f>
        <v>757.8</v>
      </c>
      <c r="G357" s="14">
        <f>[1]会理!F367</f>
        <v>826</v>
      </c>
      <c r="H357" s="14">
        <f>[1]信泰!F357</f>
        <v>833.58</v>
      </c>
      <c r="I357" s="14">
        <f t="shared" si="18"/>
        <v>757.8</v>
      </c>
      <c r="J357" s="11" t="str" cm="1">
        <f t="array" ref="J357">_xlfn.TEXTJOIN(",",TRUE,(IF(F357:H357=MIN(F357:H357),$F$3:$H$3,"")))</f>
        <v>1</v>
      </c>
      <c r="K357" s="15">
        <f t="shared" si="19"/>
        <v>2</v>
      </c>
      <c r="L357" s="16" t="str" cm="1">
        <f t="array" ref="L357">_xlfn.TEXTJOIN(",",TRUE,(IF(F357:H357=MAX(F357:H357),$F$3:$H$3,"")))</f>
        <v>3</v>
      </c>
      <c r="M357" s="17" t="s">
        <v>12</v>
      </c>
      <c r="N357" s="18" t="s">
        <v>13</v>
      </c>
      <c r="O357" s="17" t="s">
        <v>14</v>
      </c>
    </row>
    <row r="358" s="1" customFormat="1" spans="1:15">
      <c r="A358" s="8">
        <v>22</v>
      </c>
      <c r="B358" s="9"/>
      <c r="C358" s="9" t="s">
        <v>59</v>
      </c>
      <c r="D358" s="9"/>
      <c r="E358" s="14">
        <v>930</v>
      </c>
      <c r="F358" s="14">
        <f>[1]桐城天宇!F358</f>
        <v>837</v>
      </c>
      <c r="G358" s="14">
        <f>[1]会理!F368</f>
        <v>900</v>
      </c>
      <c r="H358" s="14">
        <f>[1]信泰!F358</f>
        <v>920.7</v>
      </c>
      <c r="I358" s="14">
        <f t="shared" si="18"/>
        <v>837</v>
      </c>
      <c r="J358" s="11" t="str" cm="1">
        <f t="array" ref="J358">_xlfn.TEXTJOIN(",",TRUE,(IF(F358:H358=MIN(F358:H358),$F$3:$H$3,"")))</f>
        <v>1</v>
      </c>
      <c r="K358" s="15">
        <f t="shared" si="19"/>
        <v>2</v>
      </c>
      <c r="L358" s="16" t="str" cm="1">
        <f t="array" ref="L358">_xlfn.TEXTJOIN(",",TRUE,(IF(F358:H358=MAX(F358:H358),$F$3:$H$3,"")))</f>
        <v>3</v>
      </c>
      <c r="M358" s="17" t="s">
        <v>12</v>
      </c>
      <c r="N358" s="18" t="s">
        <v>13</v>
      </c>
      <c r="O358" s="17" t="s">
        <v>14</v>
      </c>
    </row>
    <row r="359" s="1" customFormat="1" spans="1:15">
      <c r="A359" s="8">
        <v>23</v>
      </c>
      <c r="B359" s="9" t="s">
        <v>43</v>
      </c>
      <c r="C359" s="9" t="s">
        <v>44</v>
      </c>
      <c r="D359" s="9"/>
      <c r="E359" s="14">
        <v>225</v>
      </c>
      <c r="F359" s="14">
        <f>[1]桐城天宇!F359</f>
        <v>202.5</v>
      </c>
      <c r="G359" s="14">
        <f>[1]会理!F369</f>
        <v>215</v>
      </c>
      <c r="H359" s="14">
        <f>[1]信泰!F359</f>
        <v>222.75</v>
      </c>
      <c r="I359" s="14">
        <f t="shared" si="18"/>
        <v>202.5</v>
      </c>
      <c r="J359" s="11" t="str" cm="1">
        <f t="array" ref="J359">_xlfn.TEXTJOIN(",",TRUE,(IF(F359:H359=MIN(F359:H359),$F$3:$H$3,"")))</f>
        <v>1</v>
      </c>
      <c r="K359" s="15">
        <f t="shared" si="19"/>
        <v>2</v>
      </c>
      <c r="L359" s="16" t="str" cm="1">
        <f t="array" ref="L359">_xlfn.TEXTJOIN(",",TRUE,(IF(F359:H359=MAX(F359:H359),$F$3:$H$3,"")))</f>
        <v>3</v>
      </c>
      <c r="M359" s="17" t="s">
        <v>12</v>
      </c>
      <c r="N359" s="18" t="s">
        <v>13</v>
      </c>
      <c r="O359" s="17" t="s">
        <v>14</v>
      </c>
    </row>
    <row r="360" s="1" customFormat="1" spans="1:15">
      <c r="A360" s="8">
        <v>24</v>
      </c>
      <c r="B360" s="9"/>
      <c r="C360" s="9" t="s">
        <v>45</v>
      </c>
      <c r="D360" s="9"/>
      <c r="E360" s="14">
        <v>295</v>
      </c>
      <c r="F360" s="14">
        <f>[1]桐城天宇!F360</f>
        <v>265.5</v>
      </c>
      <c r="G360" s="14">
        <f>[1]会理!F370</f>
        <v>280</v>
      </c>
      <c r="H360" s="14">
        <f>[1]信泰!F360</f>
        <v>292.05</v>
      </c>
      <c r="I360" s="14">
        <f t="shared" si="18"/>
        <v>265.5</v>
      </c>
      <c r="J360" s="11" t="str" cm="1">
        <f t="array" ref="J360">_xlfn.TEXTJOIN(",",TRUE,(IF(F360:H360=MIN(F360:H360),$F$3:$H$3,"")))</f>
        <v>1</v>
      </c>
      <c r="K360" s="15">
        <f t="shared" si="19"/>
        <v>2</v>
      </c>
      <c r="L360" s="16" t="str" cm="1">
        <f t="array" ref="L360">_xlfn.TEXTJOIN(",",TRUE,(IF(F360:H360=MAX(F360:H360),$F$3:$H$3,"")))</f>
        <v>3</v>
      </c>
      <c r="M360" s="17" t="s">
        <v>12</v>
      </c>
      <c r="N360" s="18" t="s">
        <v>13</v>
      </c>
      <c r="O360" s="17" t="s">
        <v>14</v>
      </c>
    </row>
    <row r="361" s="1" customFormat="1" spans="1:15">
      <c r="A361" s="8">
        <v>25</v>
      </c>
      <c r="B361" s="9"/>
      <c r="C361" s="9" t="s">
        <v>46</v>
      </c>
      <c r="D361" s="9"/>
      <c r="E361" s="14">
        <v>378</v>
      </c>
      <c r="F361" s="14">
        <f>[1]桐城天宇!F361</f>
        <v>340.2</v>
      </c>
      <c r="G361" s="14">
        <f>[1]会理!F371</f>
        <v>370</v>
      </c>
      <c r="H361" s="14">
        <f>[1]信泰!F361</f>
        <v>374.22</v>
      </c>
      <c r="I361" s="14">
        <f t="shared" si="18"/>
        <v>340.2</v>
      </c>
      <c r="J361" s="11" t="str" cm="1">
        <f t="array" ref="J361">_xlfn.TEXTJOIN(",",TRUE,(IF(F361:H361=MIN(F361:H361),$F$3:$H$3,"")))</f>
        <v>1</v>
      </c>
      <c r="K361" s="15">
        <f t="shared" si="19"/>
        <v>2</v>
      </c>
      <c r="L361" s="16" t="str" cm="1">
        <f t="array" ref="L361">_xlfn.TEXTJOIN(",",TRUE,(IF(F361:H361=MAX(F361:H361),$F$3:$H$3,"")))</f>
        <v>3</v>
      </c>
      <c r="M361" s="17" t="s">
        <v>12</v>
      </c>
      <c r="N361" s="18" t="s">
        <v>13</v>
      </c>
      <c r="O361" s="17" t="s">
        <v>14</v>
      </c>
    </row>
    <row r="362" s="1" customFormat="1" spans="1:15">
      <c r="A362" s="8">
        <v>26</v>
      </c>
      <c r="B362" s="9"/>
      <c r="C362" s="9" t="s">
        <v>47</v>
      </c>
      <c r="D362" s="9"/>
      <c r="E362" s="14">
        <v>418</v>
      </c>
      <c r="F362" s="14">
        <f>[1]桐城天宇!F362</f>
        <v>376.2</v>
      </c>
      <c r="G362" s="14">
        <f>[1]会理!F372</f>
        <v>400</v>
      </c>
      <c r="H362" s="14">
        <f>[1]信泰!F362</f>
        <v>413.82</v>
      </c>
      <c r="I362" s="14">
        <f t="shared" si="18"/>
        <v>376.2</v>
      </c>
      <c r="J362" s="11" t="str" cm="1">
        <f t="array" ref="J362">_xlfn.TEXTJOIN(",",TRUE,(IF(F362:H362=MIN(F362:H362),$F$3:$H$3,"")))</f>
        <v>1</v>
      </c>
      <c r="K362" s="15">
        <f t="shared" si="19"/>
        <v>2</v>
      </c>
      <c r="L362" s="16" t="str" cm="1">
        <f t="array" ref="L362">_xlfn.TEXTJOIN(",",TRUE,(IF(F362:H362=MAX(F362:H362),$F$3:$H$3,"")))</f>
        <v>3</v>
      </c>
      <c r="M362" s="17" t="s">
        <v>12</v>
      </c>
      <c r="N362" s="18" t="s">
        <v>13</v>
      </c>
      <c r="O362" s="17" t="s">
        <v>14</v>
      </c>
    </row>
    <row r="363" s="1" customFormat="1" spans="1:15">
      <c r="A363" s="8">
        <v>27</v>
      </c>
      <c r="B363" s="9"/>
      <c r="C363" s="9" t="s">
        <v>48</v>
      </c>
      <c r="D363" s="9"/>
      <c r="E363" s="14">
        <v>446</v>
      </c>
      <c r="F363" s="14">
        <f>[1]桐城天宇!F363</f>
        <v>401.4</v>
      </c>
      <c r="G363" s="14">
        <f>[1]会理!F373</f>
        <v>435</v>
      </c>
      <c r="H363" s="14">
        <f>[1]信泰!F363</f>
        <v>441.54</v>
      </c>
      <c r="I363" s="14">
        <f t="shared" si="18"/>
        <v>401.4</v>
      </c>
      <c r="J363" s="11" t="str" cm="1">
        <f t="array" ref="J363">_xlfn.TEXTJOIN(",",TRUE,(IF(F363:H363=MIN(F363:H363),$F$3:$H$3,"")))</f>
        <v>1</v>
      </c>
      <c r="K363" s="15">
        <f t="shared" si="19"/>
        <v>2</v>
      </c>
      <c r="L363" s="16" t="str" cm="1">
        <f t="array" ref="L363">_xlfn.TEXTJOIN(",",TRUE,(IF(F363:H363=MAX(F363:H363),$F$3:$H$3,"")))</f>
        <v>3</v>
      </c>
      <c r="M363" s="17" t="s">
        <v>12</v>
      </c>
      <c r="N363" s="18" t="s">
        <v>13</v>
      </c>
      <c r="O363" s="17" t="s">
        <v>14</v>
      </c>
    </row>
    <row r="364" s="1" customFormat="1" spans="1:15">
      <c r="A364" s="8">
        <v>28</v>
      </c>
      <c r="B364" s="9"/>
      <c r="C364" s="9" t="s">
        <v>49</v>
      </c>
      <c r="D364" s="9"/>
      <c r="E364" s="14">
        <v>515</v>
      </c>
      <c r="F364" s="14">
        <f>[1]桐城天宇!F364</f>
        <v>463.5</v>
      </c>
      <c r="G364" s="14">
        <f>[1]会理!F374</f>
        <v>500</v>
      </c>
      <c r="H364" s="14">
        <f>[1]信泰!F364</f>
        <v>509.85</v>
      </c>
      <c r="I364" s="14">
        <f t="shared" si="18"/>
        <v>463.5</v>
      </c>
      <c r="J364" s="11" t="str" cm="1">
        <f t="array" ref="J364">_xlfn.TEXTJOIN(",",TRUE,(IF(F364:H364=MIN(F364:H364),$F$3:$H$3,"")))</f>
        <v>1</v>
      </c>
      <c r="K364" s="15">
        <f t="shared" si="19"/>
        <v>2</v>
      </c>
      <c r="L364" s="16" t="str" cm="1">
        <f t="array" ref="L364">_xlfn.TEXTJOIN(",",TRUE,(IF(F364:H364=MAX(F364:H364),$F$3:$H$3,"")))</f>
        <v>3</v>
      </c>
      <c r="M364" s="17" t="s">
        <v>12</v>
      </c>
      <c r="N364" s="18" t="s">
        <v>13</v>
      </c>
      <c r="O364" s="17" t="s">
        <v>14</v>
      </c>
    </row>
    <row r="365" s="1" customFormat="1" spans="1:15">
      <c r="A365" s="8">
        <v>29</v>
      </c>
      <c r="B365" s="9"/>
      <c r="C365" s="9" t="s">
        <v>119</v>
      </c>
      <c r="D365" s="9"/>
      <c r="E365" s="14">
        <v>556</v>
      </c>
      <c r="F365" s="14">
        <f>[1]桐城天宇!F365</f>
        <v>500.4</v>
      </c>
      <c r="G365" s="14">
        <f>[1]会理!F375</f>
        <v>540</v>
      </c>
      <c r="H365" s="14">
        <f>[1]信泰!F365</f>
        <v>550.44</v>
      </c>
      <c r="I365" s="14">
        <f t="shared" si="18"/>
        <v>500.4</v>
      </c>
      <c r="J365" s="11" t="str" cm="1">
        <f t="array" ref="J365">_xlfn.TEXTJOIN(",",TRUE,(IF(F365:H365=MIN(F365:H365),$F$3:$H$3,"")))</f>
        <v>1</v>
      </c>
      <c r="K365" s="15">
        <f t="shared" si="19"/>
        <v>2</v>
      </c>
      <c r="L365" s="16" t="str" cm="1">
        <f t="array" ref="L365">_xlfn.TEXTJOIN(",",TRUE,(IF(F365:H365=MAX(F365:H365),$F$3:$H$3,"")))</f>
        <v>3</v>
      </c>
      <c r="M365" s="17" t="s">
        <v>12</v>
      </c>
      <c r="N365" s="18" t="s">
        <v>13</v>
      </c>
      <c r="O365" s="17" t="s">
        <v>14</v>
      </c>
    </row>
    <row r="366" s="1" customFormat="1" spans="1:15">
      <c r="A366" s="8">
        <v>30</v>
      </c>
      <c r="B366" s="9"/>
      <c r="C366" s="9" t="s">
        <v>51</v>
      </c>
      <c r="D366" s="9"/>
      <c r="E366" s="14">
        <v>615</v>
      </c>
      <c r="F366" s="14">
        <f>[1]桐城天宇!F366</f>
        <v>553.5</v>
      </c>
      <c r="G366" s="14">
        <f>[1]会理!F376</f>
        <v>600</v>
      </c>
      <c r="H366" s="14">
        <f>[1]信泰!F366</f>
        <v>608.85</v>
      </c>
      <c r="I366" s="14">
        <f t="shared" si="18"/>
        <v>553.5</v>
      </c>
      <c r="J366" s="11" t="str" cm="1">
        <f t="array" ref="J366">_xlfn.TEXTJOIN(",",TRUE,(IF(F366:H366=MIN(F366:H366),$F$3:$H$3,"")))</f>
        <v>1</v>
      </c>
      <c r="K366" s="15">
        <f t="shared" si="19"/>
        <v>2</v>
      </c>
      <c r="L366" s="16" t="str" cm="1">
        <f t="array" ref="L366">_xlfn.TEXTJOIN(",",TRUE,(IF(F366:H366=MAX(F366:H366),$F$3:$H$3,"")))</f>
        <v>3</v>
      </c>
      <c r="M366" s="17" t="s">
        <v>12</v>
      </c>
      <c r="N366" s="18" t="s">
        <v>13</v>
      </c>
      <c r="O366" s="17" t="s">
        <v>14</v>
      </c>
    </row>
    <row r="367" s="1" customFormat="1" spans="1:15">
      <c r="A367" s="8">
        <v>31</v>
      </c>
      <c r="B367" s="9"/>
      <c r="C367" s="9" t="s">
        <v>52</v>
      </c>
      <c r="D367" s="9"/>
      <c r="E367" s="14">
        <v>666</v>
      </c>
      <c r="F367" s="14">
        <f>[1]桐城天宇!F367</f>
        <v>599.4</v>
      </c>
      <c r="G367" s="14">
        <f>[1]会理!F377</f>
        <v>650</v>
      </c>
      <c r="H367" s="14">
        <f>[1]信泰!F367</f>
        <v>659.34</v>
      </c>
      <c r="I367" s="14">
        <f t="shared" si="18"/>
        <v>599.4</v>
      </c>
      <c r="J367" s="11" t="str" cm="1">
        <f t="array" ref="J367">_xlfn.TEXTJOIN(",",TRUE,(IF(F367:H367=MIN(F367:H367),$F$3:$H$3,"")))</f>
        <v>1</v>
      </c>
      <c r="K367" s="15">
        <f t="shared" si="19"/>
        <v>2</v>
      </c>
      <c r="L367" s="16" t="str" cm="1">
        <f t="array" ref="L367">_xlfn.TEXTJOIN(",",TRUE,(IF(F367:H367=MAX(F367:H367),$F$3:$H$3,"")))</f>
        <v>3</v>
      </c>
      <c r="M367" s="17" t="s">
        <v>12</v>
      </c>
      <c r="N367" s="18" t="s">
        <v>13</v>
      </c>
      <c r="O367" s="17" t="s">
        <v>14</v>
      </c>
    </row>
    <row r="368" s="1" customFormat="1" spans="1:15">
      <c r="A368" s="8">
        <v>32</v>
      </c>
      <c r="B368" s="9"/>
      <c r="C368" s="9" t="s">
        <v>53</v>
      </c>
      <c r="D368" s="9"/>
      <c r="E368" s="14">
        <v>759</v>
      </c>
      <c r="F368" s="14">
        <f>[1]桐城天宇!F368</f>
        <v>683.1</v>
      </c>
      <c r="G368" s="14">
        <f>[1]会理!F378</f>
        <v>740</v>
      </c>
      <c r="H368" s="14">
        <f>[1]信泰!F368</f>
        <v>751.41</v>
      </c>
      <c r="I368" s="14">
        <f t="shared" si="18"/>
        <v>683.1</v>
      </c>
      <c r="J368" s="11" t="str" cm="1">
        <f t="array" ref="J368">_xlfn.TEXTJOIN(",",TRUE,(IF(F368:H368=MIN(F368:H368),$F$3:$H$3,"")))</f>
        <v>1</v>
      </c>
      <c r="K368" s="15">
        <f t="shared" si="19"/>
        <v>2</v>
      </c>
      <c r="L368" s="16" t="str" cm="1">
        <f t="array" ref="L368">_xlfn.TEXTJOIN(",",TRUE,(IF(F368:H368=MAX(F368:H368),$F$3:$H$3,"")))</f>
        <v>3</v>
      </c>
      <c r="M368" s="17" t="s">
        <v>12</v>
      </c>
      <c r="N368" s="18" t="s">
        <v>13</v>
      </c>
      <c r="O368" s="17" t="s">
        <v>14</v>
      </c>
    </row>
    <row r="369" s="1" customFormat="1" spans="1:15">
      <c r="A369" s="8">
        <v>33</v>
      </c>
      <c r="B369" s="9"/>
      <c r="C369" s="9" t="s">
        <v>54</v>
      </c>
      <c r="D369" s="9"/>
      <c r="E369" s="14">
        <v>818</v>
      </c>
      <c r="F369" s="14">
        <f>[1]桐城天宇!F369</f>
        <v>736.2</v>
      </c>
      <c r="G369" s="14">
        <f>[1]会理!F379</f>
        <v>800</v>
      </c>
      <c r="H369" s="14">
        <f>[1]信泰!F369</f>
        <v>809.82</v>
      </c>
      <c r="I369" s="14">
        <f t="shared" si="18"/>
        <v>736.2</v>
      </c>
      <c r="J369" s="11" t="str" cm="1">
        <f t="array" ref="J369">_xlfn.TEXTJOIN(",",TRUE,(IF(F369:H369=MIN(F369:H369),$F$3:$H$3,"")))</f>
        <v>1</v>
      </c>
      <c r="K369" s="15">
        <f t="shared" si="19"/>
        <v>2</v>
      </c>
      <c r="L369" s="16" t="str" cm="1">
        <f t="array" ref="L369">_xlfn.TEXTJOIN(",",TRUE,(IF(F369:H369=MAX(F369:H369),$F$3:$H$3,"")))</f>
        <v>3</v>
      </c>
      <c r="M369" s="17" t="s">
        <v>12</v>
      </c>
      <c r="N369" s="18" t="s">
        <v>13</v>
      </c>
      <c r="O369" s="17" t="s">
        <v>14</v>
      </c>
    </row>
    <row r="370" s="1" customFormat="1" spans="1:15">
      <c r="A370" s="8">
        <v>34</v>
      </c>
      <c r="B370" s="9"/>
      <c r="C370" s="9" t="s">
        <v>55</v>
      </c>
      <c r="D370" s="9"/>
      <c r="E370" s="14">
        <v>892</v>
      </c>
      <c r="F370" s="14">
        <f>[1]桐城天宇!F370</f>
        <v>802.8</v>
      </c>
      <c r="G370" s="14">
        <f>[1]会理!F380</f>
        <v>860</v>
      </c>
      <c r="H370" s="14">
        <f>[1]信泰!F370</f>
        <v>883.08</v>
      </c>
      <c r="I370" s="14">
        <f t="shared" si="18"/>
        <v>802.8</v>
      </c>
      <c r="J370" s="11" t="str" cm="1">
        <f t="array" ref="J370">_xlfn.TEXTJOIN(",",TRUE,(IF(F370:H370=MIN(F370:H370),$F$3:$H$3,"")))</f>
        <v>1</v>
      </c>
      <c r="K370" s="15">
        <f t="shared" si="19"/>
        <v>2</v>
      </c>
      <c r="L370" s="16" t="str" cm="1">
        <f t="array" ref="L370">_xlfn.TEXTJOIN(",",TRUE,(IF(F370:H370=MAX(F370:H370),$F$3:$H$3,"")))</f>
        <v>3</v>
      </c>
      <c r="M370" s="17" t="s">
        <v>12</v>
      </c>
      <c r="N370" s="18" t="s">
        <v>13</v>
      </c>
      <c r="O370" s="17" t="s">
        <v>14</v>
      </c>
    </row>
    <row r="371" s="1" customFormat="1" spans="1:15">
      <c r="A371" s="8">
        <v>35</v>
      </c>
      <c r="B371" s="9"/>
      <c r="C371" s="9" t="s">
        <v>56</v>
      </c>
      <c r="D371" s="9"/>
      <c r="E371" s="14">
        <v>960</v>
      </c>
      <c r="F371" s="14">
        <f>[1]桐城天宇!F371</f>
        <v>864</v>
      </c>
      <c r="G371" s="14">
        <f>[1]会理!F381</f>
        <v>940</v>
      </c>
      <c r="H371" s="14">
        <f>[1]信泰!F371</f>
        <v>950.4</v>
      </c>
      <c r="I371" s="14">
        <f t="shared" si="18"/>
        <v>864</v>
      </c>
      <c r="J371" s="11" t="str" cm="1">
        <f t="array" ref="J371">_xlfn.TEXTJOIN(",",TRUE,(IF(F371:H371=MIN(F371:H371),$F$3:$H$3,"")))</f>
        <v>1</v>
      </c>
      <c r="K371" s="15">
        <f t="shared" si="19"/>
        <v>2</v>
      </c>
      <c r="L371" s="16" t="str" cm="1">
        <f t="array" ref="L371">_xlfn.TEXTJOIN(",",TRUE,(IF(F371:H371=MAX(F371:H371),$F$3:$H$3,"")))</f>
        <v>3</v>
      </c>
      <c r="M371" s="17" t="s">
        <v>12</v>
      </c>
      <c r="N371" s="18" t="s">
        <v>13</v>
      </c>
      <c r="O371" s="17" t="s">
        <v>14</v>
      </c>
    </row>
    <row r="372" s="1" customFormat="1" spans="1:15">
      <c r="A372" s="8">
        <v>36</v>
      </c>
      <c r="B372" s="9" t="s">
        <v>43</v>
      </c>
      <c r="C372" s="9" t="s">
        <v>57</v>
      </c>
      <c r="D372" s="9"/>
      <c r="E372" s="14">
        <v>1030</v>
      </c>
      <c r="F372" s="14">
        <f>[1]桐城天宇!F372</f>
        <v>927</v>
      </c>
      <c r="G372" s="14">
        <f>[1]会理!F382</f>
        <v>1000</v>
      </c>
      <c r="H372" s="14">
        <f>[1]信泰!F372</f>
        <v>1019.7</v>
      </c>
      <c r="I372" s="14">
        <f t="shared" si="18"/>
        <v>927</v>
      </c>
      <c r="J372" s="11" t="str" cm="1">
        <f t="array" ref="J372">_xlfn.TEXTJOIN(",",TRUE,(IF(F372:H372=MIN(F372:H372),$F$3:$H$3,"")))</f>
        <v>1</v>
      </c>
      <c r="K372" s="15">
        <f t="shared" si="19"/>
        <v>2</v>
      </c>
      <c r="L372" s="16" t="str" cm="1">
        <f t="array" ref="L372">_xlfn.TEXTJOIN(",",TRUE,(IF(F372:H372=MAX(F372:H372),$F$3:$H$3,"")))</f>
        <v>3</v>
      </c>
      <c r="M372" s="17" t="s">
        <v>12</v>
      </c>
      <c r="N372" s="18" t="s">
        <v>13</v>
      </c>
      <c r="O372" s="17" t="s">
        <v>14</v>
      </c>
    </row>
    <row r="373" s="1" customFormat="1" spans="1:15">
      <c r="A373" s="8">
        <v>37</v>
      </c>
      <c r="B373" s="9"/>
      <c r="C373" s="9" t="s">
        <v>58</v>
      </c>
      <c r="D373" s="9"/>
      <c r="E373" s="14">
        <v>1150</v>
      </c>
      <c r="F373" s="14">
        <f>[1]桐城天宇!F373</f>
        <v>1035</v>
      </c>
      <c r="G373" s="14">
        <f>[1]会理!F383</f>
        <v>1020</v>
      </c>
      <c r="H373" s="14">
        <f>[1]信泰!F373</f>
        <v>1138.5</v>
      </c>
      <c r="I373" s="14">
        <f t="shared" si="18"/>
        <v>1020</v>
      </c>
      <c r="J373" s="11" t="str" cm="1">
        <f t="array" ref="J373">_xlfn.TEXTJOIN(",",TRUE,(IF(F373:H373=MIN(F373:H373),$F$3:$H$3,"")))</f>
        <v>2</v>
      </c>
      <c r="K373" s="15">
        <f t="shared" si="19"/>
        <v>1</v>
      </c>
      <c r="L373" s="16" t="str" cm="1">
        <f t="array" ref="L373">_xlfn.TEXTJOIN(",",TRUE,(IF(F373:H373=MAX(F373:H373),$F$3:$H$3,"")))</f>
        <v>3</v>
      </c>
      <c r="M373" s="17" t="s">
        <v>13</v>
      </c>
      <c r="N373" s="18" t="s">
        <v>12</v>
      </c>
      <c r="O373" s="17" t="s">
        <v>14</v>
      </c>
    </row>
    <row r="374" s="1" customFormat="1" spans="1:15">
      <c r="A374" s="8">
        <v>38</v>
      </c>
      <c r="B374" s="9"/>
      <c r="C374" s="9" t="s">
        <v>59</v>
      </c>
      <c r="D374" s="9"/>
      <c r="E374" s="14">
        <v>1284</v>
      </c>
      <c r="F374" s="14">
        <f>[1]桐城天宇!F374</f>
        <v>1155.6</v>
      </c>
      <c r="G374" s="14">
        <f>[1]会理!F384</f>
        <v>1100</v>
      </c>
      <c r="H374" s="14">
        <f>[1]信泰!F374</f>
        <v>1271.16</v>
      </c>
      <c r="I374" s="14">
        <f t="shared" si="18"/>
        <v>1100</v>
      </c>
      <c r="J374" s="11" t="str" cm="1">
        <f t="array" ref="J374">_xlfn.TEXTJOIN(",",TRUE,(IF(F374:H374=MIN(F374:H374),$F$3:$H$3,"")))</f>
        <v>2</v>
      </c>
      <c r="K374" s="15">
        <f t="shared" si="19"/>
        <v>1</v>
      </c>
      <c r="L374" s="16" t="str" cm="1">
        <f t="array" ref="L374">_xlfn.TEXTJOIN(",",TRUE,(IF(F374:H374=MAX(F374:H374),$F$3:$H$3,"")))</f>
        <v>3</v>
      </c>
      <c r="M374" s="17" t="s">
        <v>13</v>
      </c>
      <c r="N374" s="18" t="s">
        <v>12</v>
      </c>
      <c r="O374" s="17" t="s">
        <v>14</v>
      </c>
    </row>
    <row r="375" s="1" customFormat="1" spans="1:15">
      <c r="A375" s="8">
        <v>39</v>
      </c>
      <c r="B375" s="9" t="s">
        <v>37</v>
      </c>
      <c r="C375" s="9" t="s">
        <v>44</v>
      </c>
      <c r="D375" s="9"/>
      <c r="E375" s="14">
        <v>274</v>
      </c>
      <c r="F375" s="14">
        <f>[1]桐城天宇!F375</f>
        <v>246.6</v>
      </c>
      <c r="G375" s="14">
        <f>[1]会理!F385</f>
        <v>260</v>
      </c>
      <c r="H375" s="14">
        <f>[1]信泰!F375</f>
        <v>271.26</v>
      </c>
      <c r="I375" s="14">
        <f t="shared" si="18"/>
        <v>246.6</v>
      </c>
      <c r="J375" s="11" t="str" cm="1">
        <f t="array" ref="J375">_xlfn.TEXTJOIN(",",TRUE,(IF(F375:H375=MIN(F375:H375),$F$3:$H$3,"")))</f>
        <v>1</v>
      </c>
      <c r="K375" s="15">
        <f t="shared" si="19"/>
        <v>2</v>
      </c>
      <c r="L375" s="16" t="str" cm="1">
        <f t="array" ref="L375">_xlfn.TEXTJOIN(",",TRUE,(IF(F375:H375=MAX(F375:H375),$F$3:$H$3,"")))</f>
        <v>3</v>
      </c>
      <c r="M375" s="17" t="s">
        <v>12</v>
      </c>
      <c r="N375" s="18" t="s">
        <v>13</v>
      </c>
      <c r="O375" s="17" t="s">
        <v>14</v>
      </c>
    </row>
    <row r="376" s="1" customFormat="1" spans="1:15">
      <c r="A376" s="8">
        <v>40</v>
      </c>
      <c r="B376" s="9"/>
      <c r="C376" s="9" t="s">
        <v>45</v>
      </c>
      <c r="D376" s="9"/>
      <c r="E376" s="14">
        <v>348</v>
      </c>
      <c r="F376" s="14">
        <f>[1]桐城天宇!F376</f>
        <v>313.2</v>
      </c>
      <c r="G376" s="14">
        <f>[1]会理!F386</f>
        <v>330</v>
      </c>
      <c r="H376" s="14">
        <f>[1]信泰!F376</f>
        <v>344.52</v>
      </c>
      <c r="I376" s="14">
        <f t="shared" si="18"/>
        <v>313.2</v>
      </c>
      <c r="J376" s="11" t="str" cm="1">
        <f t="array" ref="J376">_xlfn.TEXTJOIN(",",TRUE,(IF(F376:H376=MIN(F376:H376),$F$3:$H$3,"")))</f>
        <v>1</v>
      </c>
      <c r="K376" s="15">
        <f t="shared" si="19"/>
        <v>2</v>
      </c>
      <c r="L376" s="16" t="str" cm="1">
        <f t="array" ref="L376">_xlfn.TEXTJOIN(",",TRUE,(IF(F376:H376=MAX(F376:H376),$F$3:$H$3,"")))</f>
        <v>3</v>
      </c>
      <c r="M376" s="17" t="s">
        <v>12</v>
      </c>
      <c r="N376" s="18" t="s">
        <v>13</v>
      </c>
      <c r="O376" s="17" t="s">
        <v>14</v>
      </c>
    </row>
    <row r="377" s="1" customFormat="1" spans="1:15">
      <c r="A377" s="8">
        <v>41</v>
      </c>
      <c r="B377" s="9"/>
      <c r="C377" s="9" t="s">
        <v>46</v>
      </c>
      <c r="D377" s="9"/>
      <c r="E377" s="14">
        <v>425</v>
      </c>
      <c r="F377" s="14">
        <f>[1]桐城天宇!F377</f>
        <v>382.5</v>
      </c>
      <c r="G377" s="14">
        <f>[1]会理!F387</f>
        <v>415</v>
      </c>
      <c r="H377" s="14">
        <f>[1]信泰!F377</f>
        <v>420.75</v>
      </c>
      <c r="I377" s="14">
        <f t="shared" si="18"/>
        <v>382.5</v>
      </c>
      <c r="J377" s="11" t="str" cm="1">
        <f t="array" ref="J377">_xlfn.TEXTJOIN(",",TRUE,(IF(F377:H377=MIN(F377:H377),$F$3:$H$3,"")))</f>
        <v>1</v>
      </c>
      <c r="K377" s="15">
        <f t="shared" si="19"/>
        <v>2</v>
      </c>
      <c r="L377" s="16" t="str" cm="1">
        <f t="array" ref="L377">_xlfn.TEXTJOIN(",",TRUE,(IF(F377:H377=MAX(F377:H377),$F$3:$H$3,"")))</f>
        <v>3</v>
      </c>
      <c r="M377" s="17" t="s">
        <v>12</v>
      </c>
      <c r="N377" s="18" t="s">
        <v>13</v>
      </c>
      <c r="O377" s="17" t="s">
        <v>14</v>
      </c>
    </row>
    <row r="378" s="1" customFormat="1" spans="1:15">
      <c r="A378" s="8">
        <v>42</v>
      </c>
      <c r="B378" s="9"/>
      <c r="C378" s="9" t="s">
        <v>47</v>
      </c>
      <c r="D378" s="9"/>
      <c r="E378" s="14">
        <v>511</v>
      </c>
      <c r="F378" s="14">
        <f>[1]桐城天宇!F378</f>
        <v>459.9</v>
      </c>
      <c r="G378" s="14">
        <f>[1]会理!F388</f>
        <v>500</v>
      </c>
      <c r="H378" s="14">
        <f>[1]信泰!F378</f>
        <v>505.89</v>
      </c>
      <c r="I378" s="14">
        <f t="shared" si="18"/>
        <v>459.9</v>
      </c>
      <c r="J378" s="11" t="str" cm="1">
        <f t="array" ref="J378">_xlfn.TEXTJOIN(",",TRUE,(IF(F378:H378=MIN(F378:H378),$F$3:$H$3,"")))</f>
        <v>1</v>
      </c>
      <c r="K378" s="15">
        <f t="shared" si="19"/>
        <v>2</v>
      </c>
      <c r="L378" s="16" t="str" cm="1">
        <f t="array" ref="L378">_xlfn.TEXTJOIN(",",TRUE,(IF(F378:H378=MAX(F378:H378),$F$3:$H$3,"")))</f>
        <v>3</v>
      </c>
      <c r="M378" s="17" t="s">
        <v>12</v>
      </c>
      <c r="N378" s="18" t="s">
        <v>13</v>
      </c>
      <c r="O378" s="17" t="s">
        <v>14</v>
      </c>
    </row>
    <row r="379" s="1" customFormat="1" spans="1:15">
      <c r="A379" s="8">
        <v>43</v>
      </c>
      <c r="B379" s="9"/>
      <c r="C379" s="9" t="s">
        <v>48</v>
      </c>
      <c r="D379" s="9"/>
      <c r="E379" s="14">
        <v>583</v>
      </c>
      <c r="F379" s="14">
        <f>[1]桐城天宇!F379</f>
        <v>524.7</v>
      </c>
      <c r="G379" s="14">
        <f>[1]会理!F389</f>
        <v>564</v>
      </c>
      <c r="H379" s="14">
        <f>[1]信泰!F379</f>
        <v>577.17</v>
      </c>
      <c r="I379" s="14">
        <f t="shared" si="18"/>
        <v>524.7</v>
      </c>
      <c r="J379" s="11" t="str" cm="1">
        <f t="array" ref="J379">_xlfn.TEXTJOIN(",",TRUE,(IF(F379:H379=MIN(F379:H379),$F$3:$H$3,"")))</f>
        <v>1</v>
      </c>
      <c r="K379" s="15">
        <f t="shared" si="19"/>
        <v>2</v>
      </c>
      <c r="L379" s="16" t="str" cm="1">
        <f t="array" ref="L379">_xlfn.TEXTJOIN(",",TRUE,(IF(F379:H379=MAX(F379:H379),$F$3:$H$3,"")))</f>
        <v>3</v>
      </c>
      <c r="M379" s="17" t="s">
        <v>12</v>
      </c>
      <c r="N379" s="18" t="s">
        <v>13</v>
      </c>
      <c r="O379" s="17" t="s">
        <v>14</v>
      </c>
    </row>
    <row r="380" s="1" customFormat="1" spans="1:15">
      <c r="A380" s="8">
        <v>44</v>
      </c>
      <c r="B380" s="9"/>
      <c r="C380" s="9" t="s">
        <v>49</v>
      </c>
      <c r="D380" s="9"/>
      <c r="E380" s="14">
        <v>666</v>
      </c>
      <c r="F380" s="14">
        <f>[1]桐城天宇!F380</f>
        <v>599.4</v>
      </c>
      <c r="G380" s="14">
        <f>[1]会理!F390</f>
        <v>650</v>
      </c>
      <c r="H380" s="14">
        <f>[1]信泰!F380</f>
        <v>659.34</v>
      </c>
      <c r="I380" s="14">
        <f t="shared" si="18"/>
        <v>599.4</v>
      </c>
      <c r="J380" s="11" t="str" cm="1">
        <f t="array" ref="J380">_xlfn.TEXTJOIN(",",TRUE,(IF(F380:H380=MIN(F380:H380),$F$3:$H$3,"")))</f>
        <v>1</v>
      </c>
      <c r="K380" s="15">
        <f t="shared" si="19"/>
        <v>2</v>
      </c>
      <c r="L380" s="16" t="str" cm="1">
        <f t="array" ref="L380">_xlfn.TEXTJOIN(",",TRUE,(IF(F380:H380=MAX(F380:H380),$F$3:$H$3,"")))</f>
        <v>3</v>
      </c>
      <c r="M380" s="17" t="s">
        <v>12</v>
      </c>
      <c r="N380" s="18" t="s">
        <v>13</v>
      </c>
      <c r="O380" s="17" t="s">
        <v>14</v>
      </c>
    </row>
    <row r="381" s="1" customFormat="1" spans="1:15">
      <c r="A381" s="8">
        <v>45</v>
      </c>
      <c r="B381" s="9"/>
      <c r="C381" s="9" t="s">
        <v>119</v>
      </c>
      <c r="D381" s="9"/>
      <c r="E381" s="14">
        <v>722</v>
      </c>
      <c r="F381" s="14">
        <f>[1]桐城天宇!F381</f>
        <v>649.8</v>
      </c>
      <c r="G381" s="14">
        <f>[1]会理!F391</f>
        <v>680</v>
      </c>
      <c r="H381" s="14">
        <f>[1]信泰!F381</f>
        <v>714.78</v>
      </c>
      <c r="I381" s="14">
        <f t="shared" si="18"/>
        <v>649.8</v>
      </c>
      <c r="J381" s="11" t="str" cm="1">
        <f t="array" ref="J381">_xlfn.TEXTJOIN(",",TRUE,(IF(F381:H381=MIN(F381:H381),$F$3:$H$3,"")))</f>
        <v>1</v>
      </c>
      <c r="K381" s="15">
        <f t="shared" si="19"/>
        <v>2</v>
      </c>
      <c r="L381" s="16" t="str" cm="1">
        <f t="array" ref="L381">_xlfn.TEXTJOIN(",",TRUE,(IF(F381:H381=MAX(F381:H381),$F$3:$H$3,"")))</f>
        <v>3</v>
      </c>
      <c r="M381" s="17" t="s">
        <v>12</v>
      </c>
      <c r="N381" s="18" t="s">
        <v>13</v>
      </c>
      <c r="O381" s="17" t="s">
        <v>14</v>
      </c>
    </row>
    <row r="382" s="1" customFormat="1" spans="1:15">
      <c r="A382" s="8">
        <v>46</v>
      </c>
      <c r="B382" s="9"/>
      <c r="C382" s="9" t="s">
        <v>51</v>
      </c>
      <c r="D382" s="9"/>
      <c r="E382" s="14">
        <v>815</v>
      </c>
      <c r="F382" s="14">
        <f>[1]桐城天宇!F382</f>
        <v>733.5</v>
      </c>
      <c r="G382" s="14">
        <f>[1]会理!F392</f>
        <v>780</v>
      </c>
      <c r="H382" s="14">
        <f>[1]信泰!F382</f>
        <v>806.85</v>
      </c>
      <c r="I382" s="14">
        <f t="shared" si="18"/>
        <v>733.5</v>
      </c>
      <c r="J382" s="11" t="str" cm="1">
        <f t="array" ref="J382">_xlfn.TEXTJOIN(",",TRUE,(IF(F382:H382=MIN(F382:H382),$F$3:$H$3,"")))</f>
        <v>1</v>
      </c>
      <c r="K382" s="15">
        <f t="shared" si="19"/>
        <v>2</v>
      </c>
      <c r="L382" s="16" t="str" cm="1">
        <f t="array" ref="L382">_xlfn.TEXTJOIN(",",TRUE,(IF(F382:H382=MAX(F382:H382),$F$3:$H$3,"")))</f>
        <v>3</v>
      </c>
      <c r="M382" s="17" t="s">
        <v>12</v>
      </c>
      <c r="N382" s="18" t="s">
        <v>13</v>
      </c>
      <c r="O382" s="17" t="s">
        <v>14</v>
      </c>
    </row>
    <row r="383" s="1" customFormat="1" spans="1:15">
      <c r="A383" s="8">
        <v>47</v>
      </c>
      <c r="B383" s="9"/>
      <c r="C383" s="9" t="s">
        <v>52</v>
      </c>
      <c r="D383" s="9"/>
      <c r="E383" s="14">
        <v>889</v>
      </c>
      <c r="F383" s="14">
        <f>[1]桐城天宇!F383</f>
        <v>800.1</v>
      </c>
      <c r="G383" s="14">
        <f>[1]会理!F393</f>
        <v>860</v>
      </c>
      <c r="H383" s="14">
        <f>[1]信泰!F383</f>
        <v>880.11</v>
      </c>
      <c r="I383" s="14">
        <f t="shared" si="18"/>
        <v>800.1</v>
      </c>
      <c r="J383" s="11" t="str" cm="1">
        <f t="array" ref="J383">_xlfn.TEXTJOIN(",",TRUE,(IF(F383:H383=MIN(F383:H383),$F$3:$H$3,"")))</f>
        <v>1</v>
      </c>
      <c r="K383" s="15">
        <f t="shared" si="19"/>
        <v>2</v>
      </c>
      <c r="L383" s="16" t="str" cm="1">
        <f t="array" ref="L383">_xlfn.TEXTJOIN(",",TRUE,(IF(F383:H383=MAX(F383:H383),$F$3:$H$3,"")))</f>
        <v>3</v>
      </c>
      <c r="M383" s="17" t="s">
        <v>12</v>
      </c>
      <c r="N383" s="18" t="s">
        <v>13</v>
      </c>
      <c r="O383" s="17" t="s">
        <v>14</v>
      </c>
    </row>
    <row r="384" s="1" customFormat="1" spans="1:15">
      <c r="A384" s="8">
        <v>48</v>
      </c>
      <c r="B384" s="9"/>
      <c r="C384" s="9" t="s">
        <v>53</v>
      </c>
      <c r="D384" s="9"/>
      <c r="E384" s="14">
        <v>956</v>
      </c>
      <c r="F384" s="14">
        <f>[1]桐城天宇!F384</f>
        <v>860.4</v>
      </c>
      <c r="G384" s="14">
        <f>[1]会理!F394</f>
        <v>940</v>
      </c>
      <c r="H384" s="14">
        <f>[1]信泰!F384</f>
        <v>946.44</v>
      </c>
      <c r="I384" s="14">
        <f t="shared" si="18"/>
        <v>860.4</v>
      </c>
      <c r="J384" s="11" t="str" cm="1">
        <f t="array" ref="J384">_xlfn.TEXTJOIN(",",TRUE,(IF(F384:H384=MIN(F384:H384),$F$3:$H$3,"")))</f>
        <v>1</v>
      </c>
      <c r="K384" s="15">
        <f t="shared" si="19"/>
        <v>2</v>
      </c>
      <c r="L384" s="16" t="str" cm="1">
        <f t="array" ref="L384">_xlfn.TEXTJOIN(",",TRUE,(IF(F384:H384=MAX(F384:H384),$F$3:$H$3,"")))</f>
        <v>3</v>
      </c>
      <c r="M384" s="17" t="s">
        <v>12</v>
      </c>
      <c r="N384" s="18" t="s">
        <v>13</v>
      </c>
      <c r="O384" s="17" t="s">
        <v>14</v>
      </c>
    </row>
    <row r="385" s="1" customFormat="1" spans="1:15">
      <c r="A385" s="8">
        <v>49</v>
      </c>
      <c r="B385" s="9"/>
      <c r="C385" s="9" t="s">
        <v>54</v>
      </c>
      <c r="D385" s="9"/>
      <c r="E385" s="14">
        <v>995</v>
      </c>
      <c r="F385" s="14">
        <f>[1]桐城天宇!F385</f>
        <v>895.5</v>
      </c>
      <c r="G385" s="14">
        <f>[1]会理!F395</f>
        <v>980</v>
      </c>
      <c r="H385" s="14">
        <f>[1]信泰!F385</f>
        <v>985.05</v>
      </c>
      <c r="I385" s="14">
        <f t="shared" si="18"/>
        <v>895.5</v>
      </c>
      <c r="J385" s="11" t="str" cm="1">
        <f t="array" ref="J385">_xlfn.TEXTJOIN(",",TRUE,(IF(F385:H385=MIN(F385:H385),$F$3:$H$3,"")))</f>
        <v>1</v>
      </c>
      <c r="K385" s="15">
        <f t="shared" si="19"/>
        <v>2</v>
      </c>
      <c r="L385" s="16" t="str" cm="1">
        <f t="array" ref="L385">_xlfn.TEXTJOIN(",",TRUE,(IF(F385:H385=MAX(F385:H385),$F$3:$H$3,"")))</f>
        <v>3</v>
      </c>
      <c r="M385" s="17" t="s">
        <v>12</v>
      </c>
      <c r="N385" s="18" t="s">
        <v>13</v>
      </c>
      <c r="O385" s="17" t="s">
        <v>14</v>
      </c>
    </row>
    <row r="386" s="1" customFormat="1" spans="1:15">
      <c r="A386" s="8">
        <v>50</v>
      </c>
      <c r="B386" s="9"/>
      <c r="C386" s="9" t="s">
        <v>55</v>
      </c>
      <c r="D386" s="9"/>
      <c r="E386" s="14">
        <v>1066</v>
      </c>
      <c r="F386" s="14">
        <f>[1]桐城天宇!F386</f>
        <v>959.4</v>
      </c>
      <c r="G386" s="14">
        <f>[1]会理!F396</f>
        <v>1020</v>
      </c>
      <c r="H386" s="14">
        <f>[1]信泰!F386</f>
        <v>1055.34</v>
      </c>
      <c r="I386" s="14">
        <f t="shared" si="18"/>
        <v>959.4</v>
      </c>
      <c r="J386" s="11" t="str" cm="1">
        <f t="array" ref="J386">_xlfn.TEXTJOIN(",",TRUE,(IF(F386:H386=MIN(F386:H386),$F$3:$H$3,"")))</f>
        <v>1</v>
      </c>
      <c r="K386" s="15">
        <f t="shared" si="19"/>
        <v>2</v>
      </c>
      <c r="L386" s="16" t="str" cm="1">
        <f t="array" ref="L386">_xlfn.TEXTJOIN(",",TRUE,(IF(F386:H386=MAX(F386:H386),$F$3:$H$3,"")))</f>
        <v>3</v>
      </c>
      <c r="M386" s="17" t="s">
        <v>12</v>
      </c>
      <c r="N386" s="18" t="s">
        <v>13</v>
      </c>
      <c r="O386" s="17" t="s">
        <v>14</v>
      </c>
    </row>
    <row r="387" s="1" customFormat="1" spans="1:15">
      <c r="A387" s="8">
        <v>51</v>
      </c>
      <c r="B387" s="9"/>
      <c r="C387" s="9" t="s">
        <v>56</v>
      </c>
      <c r="D387" s="9"/>
      <c r="E387" s="14">
        <v>1130</v>
      </c>
      <c r="F387" s="14">
        <f>[1]桐城天宇!F387</f>
        <v>1017</v>
      </c>
      <c r="G387" s="14">
        <f>[1]会理!F397</f>
        <v>1060</v>
      </c>
      <c r="H387" s="14">
        <f>[1]信泰!F387</f>
        <v>1118.7</v>
      </c>
      <c r="I387" s="14">
        <f t="shared" si="18"/>
        <v>1017</v>
      </c>
      <c r="J387" s="11" t="str" cm="1">
        <f t="array" ref="J387">_xlfn.TEXTJOIN(",",TRUE,(IF(F387:H387=MIN(F387:H387),$F$3:$H$3,"")))</f>
        <v>1</v>
      </c>
      <c r="K387" s="15">
        <f t="shared" si="19"/>
        <v>2</v>
      </c>
      <c r="L387" s="16" t="str" cm="1">
        <f t="array" ref="L387">_xlfn.TEXTJOIN(",",TRUE,(IF(F387:H387=MAX(F387:H387),$F$3:$H$3,"")))</f>
        <v>3</v>
      </c>
      <c r="M387" s="17" t="s">
        <v>12</v>
      </c>
      <c r="N387" s="18" t="s">
        <v>13</v>
      </c>
      <c r="O387" s="17" t="s">
        <v>14</v>
      </c>
    </row>
    <row r="388" s="1" customFormat="1" spans="1:15">
      <c r="A388" s="8">
        <v>52</v>
      </c>
      <c r="B388" s="9"/>
      <c r="C388" s="9" t="s">
        <v>57</v>
      </c>
      <c r="D388" s="9"/>
      <c r="E388" s="14">
        <v>1220</v>
      </c>
      <c r="F388" s="14">
        <f>[1]桐城天宇!F388</f>
        <v>1098</v>
      </c>
      <c r="G388" s="14">
        <f>[1]会理!F398</f>
        <v>1100</v>
      </c>
      <c r="H388" s="14">
        <f>[1]信泰!F388</f>
        <v>1207.8</v>
      </c>
      <c r="I388" s="14">
        <f t="shared" si="18"/>
        <v>1098</v>
      </c>
      <c r="J388" s="11" t="str" cm="1">
        <f t="array" ref="J388">_xlfn.TEXTJOIN(",",TRUE,(IF(F388:H388=MIN(F388:H388),$F$3:$H$3,"")))</f>
        <v>1</v>
      </c>
      <c r="K388" s="15">
        <f t="shared" si="19"/>
        <v>2</v>
      </c>
      <c r="L388" s="16" t="str" cm="1">
        <f t="array" ref="L388">_xlfn.TEXTJOIN(",",TRUE,(IF(F388:H388=MAX(F388:H388),$F$3:$H$3,"")))</f>
        <v>3</v>
      </c>
      <c r="M388" s="17" t="s">
        <v>12</v>
      </c>
      <c r="N388" s="18" t="s">
        <v>13</v>
      </c>
      <c r="O388" s="17" t="s">
        <v>14</v>
      </c>
    </row>
    <row r="389" s="1" customFormat="1" spans="1:15">
      <c r="A389" s="8">
        <v>53</v>
      </c>
      <c r="B389" s="9"/>
      <c r="C389" s="9" t="s">
        <v>58</v>
      </c>
      <c r="D389" s="9"/>
      <c r="E389" s="14">
        <v>1408</v>
      </c>
      <c r="F389" s="14">
        <f>[1]桐城天宇!F389</f>
        <v>1267.2</v>
      </c>
      <c r="G389" s="14">
        <f>[1]会理!F399</f>
        <v>1200</v>
      </c>
      <c r="H389" s="14">
        <f>[1]信泰!F389</f>
        <v>1393.92</v>
      </c>
      <c r="I389" s="14">
        <f t="shared" si="18"/>
        <v>1200</v>
      </c>
      <c r="J389" s="11" t="str" cm="1">
        <f t="array" ref="J389">_xlfn.TEXTJOIN(",",TRUE,(IF(F389:H389=MIN(F389:H389),$F$3:$H$3,"")))</f>
        <v>2</v>
      </c>
      <c r="K389" s="15">
        <f t="shared" si="19"/>
        <v>1</v>
      </c>
      <c r="L389" s="16" t="str" cm="1">
        <f t="array" ref="L389">_xlfn.TEXTJOIN(",",TRUE,(IF(F389:H389=MAX(F389:H389),$F$3:$H$3,"")))</f>
        <v>3</v>
      </c>
      <c r="M389" s="17" t="s">
        <v>13</v>
      </c>
      <c r="N389" s="18" t="s">
        <v>12</v>
      </c>
      <c r="O389" s="17" t="s">
        <v>14</v>
      </c>
    </row>
    <row r="390" s="1" customFormat="1" spans="1:15">
      <c r="A390" s="8">
        <v>54</v>
      </c>
      <c r="B390" s="9"/>
      <c r="C390" s="9" t="s">
        <v>59</v>
      </c>
      <c r="D390" s="9"/>
      <c r="E390" s="14">
        <v>1370</v>
      </c>
      <c r="F390" s="14">
        <f>[1]桐城天宇!F390</f>
        <v>1233</v>
      </c>
      <c r="G390" s="14">
        <f>[1]会理!F400</f>
        <v>1260</v>
      </c>
      <c r="H390" s="14">
        <f>[1]信泰!F390</f>
        <v>1356.3</v>
      </c>
      <c r="I390" s="14">
        <f t="shared" si="18"/>
        <v>1233</v>
      </c>
      <c r="J390" s="11" t="str" cm="1">
        <f t="array" ref="J390">_xlfn.TEXTJOIN(",",TRUE,(IF(F390:H390=MIN(F390:H390),$F$3:$H$3,"")))</f>
        <v>1</v>
      </c>
      <c r="K390" s="15">
        <f t="shared" si="19"/>
        <v>2</v>
      </c>
      <c r="L390" s="16" t="str" cm="1">
        <f t="array" ref="L390">_xlfn.TEXTJOIN(",",TRUE,(IF(F390:H390=MAX(F390:H390),$F$3:$H$3,"")))</f>
        <v>3</v>
      </c>
      <c r="M390" s="17" t="s">
        <v>12</v>
      </c>
      <c r="N390" s="18" t="s">
        <v>13</v>
      </c>
      <c r="O390" s="17" t="s">
        <v>14</v>
      </c>
    </row>
    <row r="391" s="1" customFormat="1" spans="1:15">
      <c r="A391" s="8">
        <v>55</v>
      </c>
      <c r="B391" s="9" t="s">
        <v>60</v>
      </c>
      <c r="C391" s="9" t="s">
        <v>44</v>
      </c>
      <c r="D391" s="9"/>
      <c r="E391" s="14">
        <v>295</v>
      </c>
      <c r="F391" s="14">
        <f>[1]桐城天宇!F391</f>
        <v>265.5</v>
      </c>
      <c r="G391" s="14">
        <f>[1]会理!F401</f>
        <v>280</v>
      </c>
      <c r="H391" s="14">
        <f>[1]信泰!F391</f>
        <v>292.05</v>
      </c>
      <c r="I391" s="14">
        <f t="shared" si="18"/>
        <v>265.5</v>
      </c>
      <c r="J391" s="11" t="str" cm="1">
        <f t="array" ref="J391">_xlfn.TEXTJOIN(",",TRUE,(IF(F391:H391=MIN(F391:H391),$F$3:$H$3,"")))</f>
        <v>1</v>
      </c>
      <c r="K391" s="15">
        <f t="shared" si="19"/>
        <v>2</v>
      </c>
      <c r="L391" s="16" t="str" cm="1">
        <f t="array" ref="L391">_xlfn.TEXTJOIN(",",TRUE,(IF(F391:H391=MAX(F391:H391),$F$3:$H$3,"")))</f>
        <v>3</v>
      </c>
      <c r="M391" s="17" t="s">
        <v>12</v>
      </c>
      <c r="N391" s="18" t="s">
        <v>13</v>
      </c>
      <c r="O391" s="17" t="s">
        <v>14</v>
      </c>
    </row>
    <row r="392" s="1" customFormat="1" spans="1:15">
      <c r="A392" s="8">
        <v>56</v>
      </c>
      <c r="B392" s="9"/>
      <c r="C392" s="9" t="s">
        <v>45</v>
      </c>
      <c r="D392" s="9"/>
      <c r="E392" s="14">
        <v>378</v>
      </c>
      <c r="F392" s="14">
        <f>[1]桐城天宇!F392</f>
        <v>340.2</v>
      </c>
      <c r="G392" s="14">
        <f>[1]会理!F402</f>
        <v>370</v>
      </c>
      <c r="H392" s="14">
        <f>[1]信泰!F392</f>
        <v>374.22</v>
      </c>
      <c r="I392" s="14">
        <f t="shared" si="18"/>
        <v>340.2</v>
      </c>
      <c r="J392" s="11" t="str" cm="1">
        <f t="array" ref="J392">_xlfn.TEXTJOIN(",",TRUE,(IF(F392:H392=MIN(F392:H392),$F$3:$H$3,"")))</f>
        <v>1</v>
      </c>
      <c r="K392" s="15">
        <f t="shared" si="19"/>
        <v>2</v>
      </c>
      <c r="L392" s="16" t="str" cm="1">
        <f t="array" ref="L392">_xlfn.TEXTJOIN(",",TRUE,(IF(F392:H392=MAX(F392:H392),$F$3:$H$3,"")))</f>
        <v>3</v>
      </c>
      <c r="M392" s="17" t="s">
        <v>12</v>
      </c>
      <c r="N392" s="18" t="s">
        <v>13</v>
      </c>
      <c r="O392" s="17" t="s">
        <v>14</v>
      </c>
    </row>
    <row r="393" s="1" customFormat="1" spans="1:15">
      <c r="A393" s="8">
        <v>57</v>
      </c>
      <c r="B393" s="9"/>
      <c r="C393" s="9" t="s">
        <v>46</v>
      </c>
      <c r="D393" s="9"/>
      <c r="E393" s="14">
        <v>478</v>
      </c>
      <c r="F393" s="14">
        <f>[1]桐城天宇!F393</f>
        <v>430.2</v>
      </c>
      <c r="G393" s="14">
        <f>[1]会理!F403</f>
        <v>470</v>
      </c>
      <c r="H393" s="14">
        <f>[1]信泰!F393</f>
        <v>473.22</v>
      </c>
      <c r="I393" s="14">
        <f t="shared" si="18"/>
        <v>430.2</v>
      </c>
      <c r="J393" s="11" t="str" cm="1">
        <f t="array" ref="J393">_xlfn.TEXTJOIN(",",TRUE,(IF(F393:H393=MIN(F393:H393),$F$3:$H$3,"")))</f>
        <v>1</v>
      </c>
      <c r="K393" s="15">
        <f t="shared" si="19"/>
        <v>2</v>
      </c>
      <c r="L393" s="16" t="str" cm="1">
        <f t="array" ref="L393">_xlfn.TEXTJOIN(",",TRUE,(IF(F393:H393=MAX(F393:H393),$F$3:$H$3,"")))</f>
        <v>3</v>
      </c>
      <c r="M393" s="17" t="s">
        <v>12</v>
      </c>
      <c r="N393" s="18" t="s">
        <v>13</v>
      </c>
      <c r="O393" s="17" t="s">
        <v>14</v>
      </c>
    </row>
    <row r="394" s="1" customFormat="1" spans="1:15">
      <c r="A394" s="8">
        <v>58</v>
      </c>
      <c r="B394" s="9"/>
      <c r="C394" s="9" t="s">
        <v>47</v>
      </c>
      <c r="D394" s="9"/>
      <c r="E394" s="14">
        <v>556</v>
      </c>
      <c r="F394" s="14">
        <f>[1]桐城天宇!F394</f>
        <v>500.4</v>
      </c>
      <c r="G394" s="14">
        <f>[1]会理!F404</f>
        <v>520</v>
      </c>
      <c r="H394" s="14">
        <f>[1]信泰!F394</f>
        <v>550.44</v>
      </c>
      <c r="I394" s="14">
        <f t="shared" si="18"/>
        <v>500.4</v>
      </c>
      <c r="J394" s="11" t="str" cm="1">
        <f t="array" ref="J394">_xlfn.TEXTJOIN(",",TRUE,(IF(F394:H394=MIN(F394:H394),$F$3:$H$3,"")))</f>
        <v>1</v>
      </c>
      <c r="K394" s="15">
        <f t="shared" si="19"/>
        <v>2</v>
      </c>
      <c r="L394" s="16" t="str" cm="1">
        <f t="array" ref="L394">_xlfn.TEXTJOIN(",",TRUE,(IF(F394:H394=MAX(F394:H394),$F$3:$H$3,"")))</f>
        <v>3</v>
      </c>
      <c r="M394" s="17" t="s">
        <v>12</v>
      </c>
      <c r="N394" s="18" t="s">
        <v>13</v>
      </c>
      <c r="O394" s="17" t="s">
        <v>14</v>
      </c>
    </row>
    <row r="395" s="1" customFormat="1" spans="1:15">
      <c r="A395" s="8">
        <v>59</v>
      </c>
      <c r="B395" s="9"/>
      <c r="C395" s="9" t="s">
        <v>48</v>
      </c>
      <c r="D395" s="9"/>
      <c r="E395" s="14">
        <v>642</v>
      </c>
      <c r="F395" s="14">
        <f>[1]桐城天宇!F395</f>
        <v>577.8</v>
      </c>
      <c r="G395" s="14">
        <f>[1]会理!F405</f>
        <v>630</v>
      </c>
      <c r="H395" s="14">
        <f>[1]信泰!F395</f>
        <v>635.58</v>
      </c>
      <c r="I395" s="14">
        <f t="shared" si="18"/>
        <v>577.8</v>
      </c>
      <c r="J395" s="11" t="str" cm="1">
        <f t="array" ref="J395">_xlfn.TEXTJOIN(",",TRUE,(IF(F395:H395=MIN(F395:H395),$F$3:$H$3,"")))</f>
        <v>1</v>
      </c>
      <c r="K395" s="15">
        <f t="shared" si="19"/>
        <v>2</v>
      </c>
      <c r="L395" s="16" t="str" cm="1">
        <f t="array" ref="L395">_xlfn.TEXTJOIN(",",TRUE,(IF(F395:H395=MAX(F395:H395),$F$3:$H$3,"")))</f>
        <v>3</v>
      </c>
      <c r="M395" s="17" t="s">
        <v>12</v>
      </c>
      <c r="N395" s="18" t="s">
        <v>13</v>
      </c>
      <c r="O395" s="17" t="s">
        <v>14</v>
      </c>
    </row>
    <row r="396" s="1" customFormat="1" spans="1:15">
      <c r="A396" s="8">
        <v>60</v>
      </c>
      <c r="B396" s="9"/>
      <c r="C396" s="9" t="s">
        <v>49</v>
      </c>
      <c r="D396" s="9"/>
      <c r="E396" s="14">
        <v>779</v>
      </c>
      <c r="F396" s="14">
        <f>[1]桐城天宇!F396</f>
        <v>701.1</v>
      </c>
      <c r="G396" s="14">
        <f>[1]会理!F406</f>
        <v>665</v>
      </c>
      <c r="H396" s="14">
        <f>[1]信泰!F396</f>
        <v>771.21</v>
      </c>
      <c r="I396" s="14">
        <f t="shared" si="18"/>
        <v>665</v>
      </c>
      <c r="J396" s="11" t="str" cm="1">
        <f t="array" ref="J396">_xlfn.TEXTJOIN(",",TRUE,(IF(F396:H396=MIN(F396:H396),$F$3:$H$3,"")))</f>
        <v>2</v>
      </c>
      <c r="K396" s="15">
        <f t="shared" si="19"/>
        <v>1</v>
      </c>
      <c r="L396" s="16" t="str" cm="1">
        <f t="array" ref="L396">_xlfn.TEXTJOIN(",",TRUE,(IF(F396:H396=MAX(F396:H396),$F$3:$H$3,"")))</f>
        <v>3</v>
      </c>
      <c r="M396" s="17" t="s">
        <v>13</v>
      </c>
      <c r="N396" s="18" t="s">
        <v>12</v>
      </c>
      <c r="O396" s="17" t="s">
        <v>14</v>
      </c>
    </row>
    <row r="397" s="1" customFormat="1" spans="1:15">
      <c r="A397" s="8">
        <v>61</v>
      </c>
      <c r="B397" s="9"/>
      <c r="C397" s="9" t="s">
        <v>119</v>
      </c>
      <c r="D397" s="9"/>
      <c r="E397" s="14">
        <v>885</v>
      </c>
      <c r="F397" s="14">
        <f>[1]桐城天宇!F397</f>
        <v>796.5</v>
      </c>
      <c r="G397" s="14">
        <f>[1]会理!F407</f>
        <v>870</v>
      </c>
      <c r="H397" s="14">
        <f>[1]信泰!F397</f>
        <v>876.15</v>
      </c>
      <c r="I397" s="14">
        <f t="shared" si="18"/>
        <v>796.5</v>
      </c>
      <c r="J397" s="11" t="str" cm="1">
        <f t="array" ref="J397">_xlfn.TEXTJOIN(",",TRUE,(IF(F397:H397=MIN(F397:H397),$F$3:$H$3,"")))</f>
        <v>1</v>
      </c>
      <c r="K397" s="15">
        <f t="shared" si="19"/>
        <v>2</v>
      </c>
      <c r="L397" s="16" t="str" cm="1">
        <f t="array" ref="L397">_xlfn.TEXTJOIN(",",TRUE,(IF(F397:H397=MAX(F397:H397),$F$3:$H$3,"")))</f>
        <v>3</v>
      </c>
      <c r="M397" s="17" t="s">
        <v>12</v>
      </c>
      <c r="N397" s="18" t="s">
        <v>13</v>
      </c>
      <c r="O397" s="17" t="s">
        <v>14</v>
      </c>
    </row>
    <row r="398" s="1" customFormat="1" spans="1:15">
      <c r="A398" s="8">
        <v>62</v>
      </c>
      <c r="B398" s="9"/>
      <c r="C398" s="9" t="s">
        <v>51</v>
      </c>
      <c r="D398" s="9"/>
      <c r="E398" s="14">
        <v>938</v>
      </c>
      <c r="F398" s="14">
        <f>[1]桐城天宇!F398</f>
        <v>844.2</v>
      </c>
      <c r="G398" s="14">
        <f>[1]会理!F408</f>
        <v>920</v>
      </c>
      <c r="H398" s="14">
        <f>[1]信泰!F398</f>
        <v>928.62</v>
      </c>
      <c r="I398" s="14">
        <f t="shared" si="18"/>
        <v>844.2</v>
      </c>
      <c r="J398" s="11" t="str" cm="1">
        <f t="array" ref="J398">_xlfn.TEXTJOIN(",",TRUE,(IF(F398:H398=MIN(F398:H398),$F$3:$H$3,"")))</f>
        <v>1</v>
      </c>
      <c r="K398" s="15">
        <f t="shared" si="19"/>
        <v>2</v>
      </c>
      <c r="L398" s="16" t="str" cm="1">
        <f t="array" ref="L398">_xlfn.TEXTJOIN(",",TRUE,(IF(F398:H398=MAX(F398:H398),$F$3:$H$3,"")))</f>
        <v>3</v>
      </c>
      <c r="M398" s="17" t="s">
        <v>12</v>
      </c>
      <c r="N398" s="18" t="s">
        <v>13</v>
      </c>
      <c r="O398" s="17" t="s">
        <v>14</v>
      </c>
    </row>
    <row r="399" s="1" customFormat="1" spans="1:15">
      <c r="A399" s="8">
        <v>63</v>
      </c>
      <c r="B399" s="9"/>
      <c r="C399" s="9" t="s">
        <v>52</v>
      </c>
      <c r="D399" s="9"/>
      <c r="E399" s="14">
        <v>996</v>
      </c>
      <c r="F399" s="14">
        <f>[1]桐城天宇!F399</f>
        <v>896.4</v>
      </c>
      <c r="G399" s="14">
        <f>[1]会理!F409</f>
        <v>950</v>
      </c>
      <c r="H399" s="14">
        <f>[1]信泰!F399</f>
        <v>986.04</v>
      </c>
      <c r="I399" s="14">
        <f t="shared" si="18"/>
        <v>896.4</v>
      </c>
      <c r="J399" s="11" t="str" cm="1">
        <f t="array" ref="J399">_xlfn.TEXTJOIN(",",TRUE,(IF(F399:H399=MIN(F399:H399),$F$3:$H$3,"")))</f>
        <v>1</v>
      </c>
      <c r="K399" s="15">
        <f t="shared" si="19"/>
        <v>2</v>
      </c>
      <c r="L399" s="16" t="str" cm="1">
        <f t="array" ref="L399">_xlfn.TEXTJOIN(",",TRUE,(IF(F399:H399=MAX(F399:H399),$F$3:$H$3,"")))</f>
        <v>3</v>
      </c>
      <c r="M399" s="17" t="s">
        <v>12</v>
      </c>
      <c r="N399" s="18" t="s">
        <v>13</v>
      </c>
      <c r="O399" s="17" t="s">
        <v>14</v>
      </c>
    </row>
    <row r="400" s="1" customFormat="1" spans="1:15">
      <c r="A400" s="8">
        <v>64</v>
      </c>
      <c r="B400" s="9"/>
      <c r="C400" s="9" t="s">
        <v>53</v>
      </c>
      <c r="D400" s="9"/>
      <c r="E400" s="14">
        <v>1110</v>
      </c>
      <c r="F400" s="14">
        <f>[1]桐城天宇!F400</f>
        <v>999</v>
      </c>
      <c r="G400" s="14">
        <f>[1]会理!F410</f>
        <v>1000</v>
      </c>
      <c r="H400" s="14">
        <f>[1]信泰!F400</f>
        <v>1098.9</v>
      </c>
      <c r="I400" s="14">
        <f t="shared" si="18"/>
        <v>999</v>
      </c>
      <c r="J400" s="11" t="str" cm="1">
        <f t="array" ref="J400">_xlfn.TEXTJOIN(",",TRUE,(IF(F400:H400=MIN(F400:H400),$F$3:$H$3,"")))</f>
        <v>1</v>
      </c>
      <c r="K400" s="15">
        <f t="shared" si="19"/>
        <v>2</v>
      </c>
      <c r="L400" s="16" t="str" cm="1">
        <f t="array" ref="L400">_xlfn.TEXTJOIN(",",TRUE,(IF(F400:H400=MAX(F400:H400),$F$3:$H$3,"")))</f>
        <v>3</v>
      </c>
      <c r="M400" s="17" t="s">
        <v>12</v>
      </c>
      <c r="N400" s="18" t="s">
        <v>13</v>
      </c>
      <c r="O400" s="17" t="s">
        <v>14</v>
      </c>
    </row>
    <row r="401" s="1" customFormat="1" spans="1:15">
      <c r="A401" s="8">
        <v>65</v>
      </c>
      <c r="B401" s="9"/>
      <c r="C401" s="9" t="s">
        <v>54</v>
      </c>
      <c r="D401" s="9"/>
      <c r="E401" s="14">
        <v>1195</v>
      </c>
      <c r="F401" s="14">
        <f>[1]桐城天宇!F401</f>
        <v>1075.5</v>
      </c>
      <c r="G401" s="14">
        <f>[1]会理!F411</f>
        <v>1100</v>
      </c>
      <c r="H401" s="14">
        <f>[1]信泰!F401</f>
        <v>1183.05</v>
      </c>
      <c r="I401" s="14">
        <f t="shared" ref="I401:I407" si="20">MIN(F401:H401)</f>
        <v>1075.5</v>
      </c>
      <c r="J401" s="11" t="str" cm="1">
        <f t="array" ref="J401">_xlfn.TEXTJOIN(",",TRUE,(IF(F401:H401=MIN(F401:H401),$F$3:$H$3,"")))</f>
        <v>1</v>
      </c>
      <c r="K401" s="15">
        <f t="shared" ref="K401:K407" si="21">6-J401-L401</f>
        <v>2</v>
      </c>
      <c r="L401" s="16" t="str" cm="1">
        <f t="array" ref="L401">_xlfn.TEXTJOIN(",",TRUE,(IF(F401:H401=MAX(F401:H401),$F$3:$H$3,"")))</f>
        <v>3</v>
      </c>
      <c r="M401" s="17" t="s">
        <v>12</v>
      </c>
      <c r="N401" s="18" t="s">
        <v>13</v>
      </c>
      <c r="O401" s="17" t="s">
        <v>14</v>
      </c>
    </row>
    <row r="402" s="1" customFormat="1" spans="1:15">
      <c r="A402" s="8">
        <v>66</v>
      </c>
      <c r="B402" s="9"/>
      <c r="C402" s="9" t="s">
        <v>55</v>
      </c>
      <c r="D402" s="9"/>
      <c r="E402" s="14">
        <v>1230</v>
      </c>
      <c r="F402" s="14">
        <f>[1]桐城天宇!F402</f>
        <v>1107</v>
      </c>
      <c r="G402" s="14">
        <f>[1]会理!F412</f>
        <v>1180</v>
      </c>
      <c r="H402" s="14">
        <f>[1]信泰!F402</f>
        <v>1217.7</v>
      </c>
      <c r="I402" s="14">
        <f t="shared" si="20"/>
        <v>1107</v>
      </c>
      <c r="J402" s="11" t="str" cm="1">
        <f t="array" ref="J402">_xlfn.TEXTJOIN(",",TRUE,(IF(F402:H402=MIN(F402:H402),$F$3:$H$3,"")))</f>
        <v>1</v>
      </c>
      <c r="K402" s="15">
        <f t="shared" si="21"/>
        <v>2</v>
      </c>
      <c r="L402" s="16" t="str" cm="1">
        <f t="array" ref="L402">_xlfn.TEXTJOIN(",",TRUE,(IF(F402:H402=MAX(F402:H402),$F$3:$H$3,"")))</f>
        <v>3</v>
      </c>
      <c r="M402" s="17" t="s">
        <v>12</v>
      </c>
      <c r="N402" s="18" t="s">
        <v>13</v>
      </c>
      <c r="O402" s="17" t="s">
        <v>14</v>
      </c>
    </row>
    <row r="403" s="1" customFormat="1" spans="1:15">
      <c r="A403" s="8">
        <v>67</v>
      </c>
      <c r="B403" s="9"/>
      <c r="C403" s="9" t="s">
        <v>56</v>
      </c>
      <c r="D403" s="9"/>
      <c r="E403" s="14">
        <v>1286</v>
      </c>
      <c r="F403" s="14">
        <f>[1]桐城天宇!F403</f>
        <v>1157.4</v>
      </c>
      <c r="G403" s="14">
        <f>[1]会理!F413</f>
        <v>1200</v>
      </c>
      <c r="H403" s="14">
        <f>[1]信泰!F403</f>
        <v>1273.14</v>
      </c>
      <c r="I403" s="14">
        <f t="shared" si="20"/>
        <v>1157.4</v>
      </c>
      <c r="J403" s="11" t="str" cm="1">
        <f t="array" ref="J403">_xlfn.TEXTJOIN(",",TRUE,(IF(F403:H403=MIN(F403:H403),$F$3:$H$3,"")))</f>
        <v>1</v>
      </c>
      <c r="K403" s="15">
        <f t="shared" si="21"/>
        <v>2</v>
      </c>
      <c r="L403" s="16" t="str" cm="1">
        <f t="array" ref="L403">_xlfn.TEXTJOIN(",",TRUE,(IF(F403:H403=MAX(F403:H403),$F$3:$H$3,"")))</f>
        <v>3</v>
      </c>
      <c r="M403" s="17" t="s">
        <v>12</v>
      </c>
      <c r="N403" s="18" t="s">
        <v>13</v>
      </c>
      <c r="O403" s="17" t="s">
        <v>14</v>
      </c>
    </row>
    <row r="404" s="1" customFormat="1" spans="1:15">
      <c r="A404" s="8">
        <v>68</v>
      </c>
      <c r="B404" s="9"/>
      <c r="C404" s="9" t="s">
        <v>57</v>
      </c>
      <c r="D404" s="9"/>
      <c r="E404" s="14">
        <v>1310</v>
      </c>
      <c r="F404" s="14">
        <f>[1]桐城天宇!F404</f>
        <v>1179</v>
      </c>
      <c r="G404" s="14">
        <f>[1]会理!F414</f>
        <v>1260</v>
      </c>
      <c r="H404" s="14">
        <f>[1]信泰!F404</f>
        <v>1296.9</v>
      </c>
      <c r="I404" s="14">
        <f t="shared" si="20"/>
        <v>1179</v>
      </c>
      <c r="J404" s="11" t="str" cm="1">
        <f t="array" ref="J404">_xlfn.TEXTJOIN(",",TRUE,(IF(F404:H404=MIN(F404:H404),$F$3:$H$3,"")))</f>
        <v>1</v>
      </c>
      <c r="K404" s="15">
        <f t="shared" si="21"/>
        <v>2</v>
      </c>
      <c r="L404" s="16" t="str" cm="1">
        <f t="array" ref="L404">_xlfn.TEXTJOIN(",",TRUE,(IF(F404:H404=MAX(F404:H404),$F$3:$H$3,"")))</f>
        <v>3</v>
      </c>
      <c r="M404" s="17" t="s">
        <v>12</v>
      </c>
      <c r="N404" s="18" t="s">
        <v>13</v>
      </c>
      <c r="O404" s="17" t="s">
        <v>14</v>
      </c>
    </row>
    <row r="405" s="1" customFormat="1" spans="1:15">
      <c r="A405" s="8">
        <v>69</v>
      </c>
      <c r="B405" s="9"/>
      <c r="C405" s="9" t="s">
        <v>58</v>
      </c>
      <c r="D405" s="9"/>
      <c r="E405" s="14">
        <v>1436</v>
      </c>
      <c r="F405" s="14">
        <f>[1]桐城天宇!F405</f>
        <v>1292.4</v>
      </c>
      <c r="G405" s="14">
        <f>[1]会理!F415</f>
        <v>1350</v>
      </c>
      <c r="H405" s="14">
        <f>[1]信泰!F405</f>
        <v>1421.64</v>
      </c>
      <c r="I405" s="14">
        <f t="shared" si="20"/>
        <v>1292.4</v>
      </c>
      <c r="J405" s="11" t="str" cm="1">
        <f t="array" ref="J405">_xlfn.TEXTJOIN(",",TRUE,(IF(F405:H405=MIN(F405:H405),$F$3:$H$3,"")))</f>
        <v>1</v>
      </c>
      <c r="K405" s="15">
        <f t="shared" si="21"/>
        <v>2</v>
      </c>
      <c r="L405" s="16" t="str" cm="1">
        <f t="array" ref="L405">_xlfn.TEXTJOIN(",",TRUE,(IF(F405:H405=MAX(F405:H405),$F$3:$H$3,"")))</f>
        <v>3</v>
      </c>
      <c r="M405" s="17" t="s">
        <v>12</v>
      </c>
      <c r="N405" s="18" t="s">
        <v>13</v>
      </c>
      <c r="O405" s="17" t="s">
        <v>14</v>
      </c>
    </row>
    <row r="406" s="1" customFormat="1" spans="1:15">
      <c r="A406" s="8">
        <v>70</v>
      </c>
      <c r="B406" s="9"/>
      <c r="C406" s="9" t="s">
        <v>59</v>
      </c>
      <c r="D406" s="9"/>
      <c r="E406" s="14">
        <v>1528</v>
      </c>
      <c r="F406" s="14">
        <f>[1]桐城天宇!F406</f>
        <v>1375.2</v>
      </c>
      <c r="G406" s="14">
        <f>[1]会理!F416</f>
        <v>1400</v>
      </c>
      <c r="H406" s="14">
        <f>[1]信泰!F406</f>
        <v>1512.72</v>
      </c>
      <c r="I406" s="14">
        <f t="shared" si="20"/>
        <v>1375.2</v>
      </c>
      <c r="J406" s="11" t="str" cm="1">
        <f t="array" ref="J406">_xlfn.TEXTJOIN(",",TRUE,(IF(F406:H406=MIN(F406:H406),$F$3:$H$3,"")))</f>
        <v>1</v>
      </c>
      <c r="K406" s="15">
        <f t="shared" si="21"/>
        <v>2</v>
      </c>
      <c r="L406" s="16" t="str" cm="1">
        <f t="array" ref="L406">_xlfn.TEXTJOIN(",",TRUE,(IF(F406:H406=MAX(F406:H406),$F$3:$H$3,"")))</f>
        <v>3</v>
      </c>
      <c r="M406" s="17" t="s">
        <v>12</v>
      </c>
      <c r="N406" s="18" t="s">
        <v>13</v>
      </c>
      <c r="O406" s="17" t="s">
        <v>14</v>
      </c>
    </row>
    <row r="407" s="1" customFormat="1" spans="1:15">
      <c r="A407" s="8"/>
      <c r="B407" s="9"/>
      <c r="C407" s="9" t="s">
        <v>39</v>
      </c>
      <c r="D407" s="9"/>
      <c r="E407" s="9">
        <f>SUM(E337:E406)</f>
        <v>49143</v>
      </c>
      <c r="F407" s="14">
        <f>[1]桐城天宇!F407</f>
        <v>44228.7</v>
      </c>
      <c r="G407" s="14">
        <f>[1]会理!F417</f>
        <v>46625</v>
      </c>
      <c r="H407" s="14">
        <f>[1]信泰!F407</f>
        <v>48651.57</v>
      </c>
      <c r="I407" s="14">
        <f t="shared" si="20"/>
        <v>44228.7</v>
      </c>
      <c r="J407" s="11" t="str" cm="1">
        <f t="array" ref="J407">_xlfn.TEXTJOIN(",",TRUE,(IF(F407:H407=MIN(F407:H407),$F$3:$H$3,"")))</f>
        <v>1</v>
      </c>
      <c r="K407" s="15">
        <f t="shared" si="21"/>
        <v>2</v>
      </c>
      <c r="L407" s="16" t="str" cm="1">
        <f t="array" ref="L407">_xlfn.TEXTJOIN(",",TRUE,(IF(F407:H407=MAX(F407:H407),$F$3:$H$3,"")))</f>
        <v>3</v>
      </c>
      <c r="M407" s="17" t="s">
        <v>12</v>
      </c>
      <c r="N407" s="18" t="s">
        <v>13</v>
      </c>
      <c r="O407" s="17" t="s">
        <v>14</v>
      </c>
    </row>
    <row r="408" s="1" customFormat="1" ht="15.75" spans="1:15">
      <c r="A408" s="8" t="s">
        <v>120</v>
      </c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</row>
    <row r="409" s="1" customFormat="1" ht="58.5" spans="1:15">
      <c r="A409" s="8" t="s">
        <v>2</v>
      </c>
      <c r="B409" s="20" t="s">
        <v>121</v>
      </c>
      <c r="C409" s="20" t="s">
        <v>122</v>
      </c>
      <c r="D409" s="20"/>
      <c r="E409" s="20" t="s">
        <v>123</v>
      </c>
      <c r="F409" s="14" t="str">
        <f>[1]桐城天宇!F409</f>
        <v>投标报价（不含税，元/根）</v>
      </c>
      <c r="G409" s="14"/>
      <c r="H409" s="14"/>
      <c r="I409" s="14"/>
      <c r="J409" s="11"/>
      <c r="K409" s="15"/>
      <c r="L409" s="16"/>
      <c r="M409" s="17"/>
      <c r="N409" s="18"/>
      <c r="O409" s="17"/>
    </row>
    <row r="410" s="1" customFormat="1" spans="1:15">
      <c r="A410" s="8">
        <v>1</v>
      </c>
      <c r="B410" s="20" t="s">
        <v>124</v>
      </c>
      <c r="C410" s="20" t="s">
        <v>125</v>
      </c>
      <c r="D410" s="20"/>
      <c r="E410" s="14">
        <v>445</v>
      </c>
      <c r="F410" s="14">
        <f>[1]桐城天宇!F410</f>
        <v>400.5</v>
      </c>
      <c r="G410" s="14">
        <f>[1]会理!F421</f>
        <v>420</v>
      </c>
      <c r="H410" s="14">
        <f>[1]信泰!F410</f>
        <v>440.55</v>
      </c>
      <c r="I410" s="14">
        <f t="shared" ref="I410:I437" si="22">MIN(F410:H410)</f>
        <v>400.5</v>
      </c>
      <c r="J410" s="11" t="str" cm="1">
        <f t="array" ref="J410">_xlfn.TEXTJOIN(",",TRUE,(IF(F410:H410=MIN(F410:H410),$F$3:$H$3,"")))</f>
        <v>1</v>
      </c>
      <c r="K410" s="15">
        <f t="shared" ref="K410:K437" si="23">6-J410-L410</f>
        <v>2</v>
      </c>
      <c r="L410" s="16" t="str" cm="1">
        <f t="array" ref="L410">_xlfn.TEXTJOIN(",",TRUE,(IF(F410:H410=MAX(F410:H410),$F$3:$H$3,"")))</f>
        <v>3</v>
      </c>
      <c r="M410" s="17" t="s">
        <v>12</v>
      </c>
      <c r="N410" s="18" t="s">
        <v>13</v>
      </c>
      <c r="O410" s="17" t="s">
        <v>14</v>
      </c>
    </row>
    <row r="411" s="1" customFormat="1" ht="28.5" spans="1:15">
      <c r="A411" s="8">
        <v>2</v>
      </c>
      <c r="B411" s="20" t="s">
        <v>126</v>
      </c>
      <c r="C411" s="20" t="s">
        <v>127</v>
      </c>
      <c r="D411" s="20"/>
      <c r="E411" s="14">
        <v>13</v>
      </c>
      <c r="F411" s="14">
        <f>[1]桐城天宇!F411</f>
        <v>11.7</v>
      </c>
      <c r="G411" s="14">
        <f>[1]会理!F422</f>
        <v>9</v>
      </c>
      <c r="H411" s="14">
        <f>[1]信泰!F411</f>
        <v>12.87</v>
      </c>
      <c r="I411" s="14">
        <f t="shared" si="22"/>
        <v>9</v>
      </c>
      <c r="J411" s="11" t="str" cm="1">
        <f t="array" ref="J411">_xlfn.TEXTJOIN(",",TRUE,(IF(F411:H411=MIN(F411:H411),$F$3:$H$3,"")))</f>
        <v>2</v>
      </c>
      <c r="K411" s="15">
        <f t="shared" si="23"/>
        <v>1</v>
      </c>
      <c r="L411" s="16" t="str" cm="1">
        <f t="array" ref="L411">_xlfn.TEXTJOIN(",",TRUE,(IF(F411:H411=MAX(F411:H411),$F$3:$H$3,"")))</f>
        <v>3</v>
      </c>
      <c r="M411" s="17" t="s">
        <v>13</v>
      </c>
      <c r="N411" s="18" t="s">
        <v>12</v>
      </c>
      <c r="O411" s="17" t="s">
        <v>14</v>
      </c>
    </row>
    <row r="412" s="1" customFormat="1" ht="42.75" spans="1:15">
      <c r="A412" s="8">
        <v>3</v>
      </c>
      <c r="B412" s="20" t="s">
        <v>128</v>
      </c>
      <c r="C412" s="20" t="s">
        <v>127</v>
      </c>
      <c r="D412" s="20"/>
      <c r="E412" s="14">
        <v>296</v>
      </c>
      <c r="F412" s="14">
        <f>[1]桐城天宇!F412</f>
        <v>266.4</v>
      </c>
      <c r="G412" s="14">
        <f>[1]会理!F423</f>
        <v>260</v>
      </c>
      <c r="H412" s="14">
        <f>[1]信泰!F412</f>
        <v>293.04</v>
      </c>
      <c r="I412" s="14">
        <f t="shared" si="22"/>
        <v>260</v>
      </c>
      <c r="J412" s="11" t="str" cm="1">
        <f t="array" ref="J412">_xlfn.TEXTJOIN(",",TRUE,(IF(F412:H412=MIN(F412:H412),$F$3:$H$3,"")))</f>
        <v>2</v>
      </c>
      <c r="K412" s="15">
        <f t="shared" si="23"/>
        <v>1</v>
      </c>
      <c r="L412" s="16" t="str" cm="1">
        <f t="array" ref="L412">_xlfn.TEXTJOIN(",",TRUE,(IF(F412:H412=MAX(F412:H412),$F$3:$H$3,"")))</f>
        <v>3</v>
      </c>
      <c r="M412" s="17" t="s">
        <v>13</v>
      </c>
      <c r="N412" s="18" t="s">
        <v>12</v>
      </c>
      <c r="O412" s="17" t="s">
        <v>14</v>
      </c>
    </row>
    <row r="413" s="1" customFormat="1" spans="1:15">
      <c r="A413" s="8">
        <v>4</v>
      </c>
      <c r="B413" s="20" t="s">
        <v>129</v>
      </c>
      <c r="C413" s="20" t="s">
        <v>127</v>
      </c>
      <c r="D413" s="20"/>
      <c r="E413" s="14">
        <v>1610</v>
      </c>
      <c r="F413" s="14">
        <f>[1]桐城天宇!F413</f>
        <v>1449</v>
      </c>
      <c r="G413" s="14">
        <f>[1]会理!F424</f>
        <v>1580</v>
      </c>
      <c r="H413" s="14">
        <f>[1]信泰!F413</f>
        <v>1593.9</v>
      </c>
      <c r="I413" s="14">
        <f t="shared" si="22"/>
        <v>1449</v>
      </c>
      <c r="J413" s="11" t="str" cm="1">
        <f t="array" ref="J413">_xlfn.TEXTJOIN(",",TRUE,(IF(F413:H413=MIN(F413:H413),$F$3:$H$3,"")))</f>
        <v>1</v>
      </c>
      <c r="K413" s="15">
        <f t="shared" si="23"/>
        <v>2</v>
      </c>
      <c r="L413" s="16" t="str" cm="1">
        <f t="array" ref="L413">_xlfn.TEXTJOIN(",",TRUE,(IF(F413:H413=MAX(F413:H413),$F$3:$H$3,"")))</f>
        <v>3</v>
      </c>
      <c r="M413" s="17" t="s">
        <v>12</v>
      </c>
      <c r="N413" s="18" t="s">
        <v>13</v>
      </c>
      <c r="O413" s="17" t="s">
        <v>14</v>
      </c>
    </row>
    <row r="414" s="1" customFormat="1" spans="1:15">
      <c r="A414" s="8">
        <v>5</v>
      </c>
      <c r="B414" s="20" t="s">
        <v>130</v>
      </c>
      <c r="C414" s="20" t="s">
        <v>127</v>
      </c>
      <c r="D414" s="20"/>
      <c r="E414" s="14">
        <v>110</v>
      </c>
      <c r="F414" s="14">
        <f>[1]桐城天宇!F414</f>
        <v>99</v>
      </c>
      <c r="G414" s="14">
        <f>[1]会理!F425</f>
        <v>99</v>
      </c>
      <c r="H414" s="14">
        <f>[1]信泰!F414</f>
        <v>108.9</v>
      </c>
      <c r="I414" s="14">
        <f t="shared" si="22"/>
        <v>99</v>
      </c>
      <c r="J414" s="11" t="str" cm="1">
        <f t="array" ref="J414">_xlfn.TEXTJOIN(",",TRUE,(IF(F414:H414=MIN(F414:H414),$F$3:$H$3,"")))</f>
        <v>1,2</v>
      </c>
      <c r="K414" s="15" t="e">
        <f t="shared" si="23"/>
        <v>#VALUE!</v>
      </c>
      <c r="L414" s="16" t="str" cm="1">
        <f t="array" ref="L414">_xlfn.TEXTJOIN(",",TRUE,(IF(F414:H414=MAX(F414:H414),$F$3:$H$3,"")))</f>
        <v>3</v>
      </c>
      <c r="M414" s="17" t="s">
        <v>131</v>
      </c>
      <c r="N414" s="18" t="s">
        <v>13</v>
      </c>
      <c r="O414" s="17" t="s">
        <v>14</v>
      </c>
    </row>
    <row r="415" s="1" customFormat="1" ht="28.5" spans="1:15">
      <c r="A415" s="8">
        <v>6</v>
      </c>
      <c r="B415" s="20" t="s">
        <v>132</v>
      </c>
      <c r="C415" s="20" t="s">
        <v>127</v>
      </c>
      <c r="D415" s="20"/>
      <c r="E415" s="14">
        <v>188</v>
      </c>
      <c r="F415" s="14">
        <f>[1]桐城天宇!F415</f>
        <v>169.2</v>
      </c>
      <c r="G415" s="14">
        <f>[1]会理!F426</f>
        <v>168</v>
      </c>
      <c r="H415" s="14">
        <f>[1]信泰!F415</f>
        <v>186.12</v>
      </c>
      <c r="I415" s="14">
        <f t="shared" si="22"/>
        <v>168</v>
      </c>
      <c r="J415" s="11" t="str" cm="1">
        <f t="array" ref="J415">_xlfn.TEXTJOIN(",",TRUE,(IF(F415:H415=MIN(F415:H415),$F$3:$H$3,"")))</f>
        <v>2</v>
      </c>
      <c r="K415" s="15">
        <f t="shared" si="23"/>
        <v>1</v>
      </c>
      <c r="L415" s="16" t="str" cm="1">
        <f t="array" ref="L415">_xlfn.TEXTJOIN(",",TRUE,(IF(F415:H415=MAX(F415:H415),$F$3:$H$3,"")))</f>
        <v>3</v>
      </c>
      <c r="M415" s="17" t="s">
        <v>13</v>
      </c>
      <c r="N415" s="18" t="s">
        <v>12</v>
      </c>
      <c r="O415" s="17" t="s">
        <v>14</v>
      </c>
    </row>
    <row r="416" s="1" customFormat="1" spans="1:15">
      <c r="A416" s="8">
        <v>7</v>
      </c>
      <c r="B416" s="20" t="s">
        <v>133</v>
      </c>
      <c r="C416" s="20" t="s">
        <v>134</v>
      </c>
      <c r="D416" s="20"/>
      <c r="E416" s="20">
        <v>6</v>
      </c>
      <c r="F416" s="14">
        <f>[1]桐城天宇!F416</f>
        <v>5.4</v>
      </c>
      <c r="G416" s="14">
        <f>[1]会理!F427</f>
        <v>3</v>
      </c>
      <c r="H416" s="14">
        <f>[1]信泰!F416</f>
        <v>5.94</v>
      </c>
      <c r="I416" s="14">
        <f t="shared" si="22"/>
        <v>3</v>
      </c>
      <c r="J416" s="11" t="str" cm="1">
        <f t="array" ref="J416">_xlfn.TEXTJOIN(",",TRUE,(IF(F416:H416=MIN(F416:H416),$F$3:$H$3,"")))</f>
        <v>2</v>
      </c>
      <c r="K416" s="15">
        <f t="shared" si="23"/>
        <v>1</v>
      </c>
      <c r="L416" s="16" t="str" cm="1">
        <f t="array" ref="L416">_xlfn.TEXTJOIN(",",TRUE,(IF(F416:H416=MAX(F416:H416),$F$3:$H$3,"")))</f>
        <v>3</v>
      </c>
      <c r="M416" s="17" t="s">
        <v>13</v>
      </c>
      <c r="N416" s="18" t="s">
        <v>12</v>
      </c>
      <c r="O416" s="17" t="s">
        <v>14</v>
      </c>
    </row>
    <row r="417" s="1" customFormat="1" spans="1:15">
      <c r="A417" s="8">
        <v>8</v>
      </c>
      <c r="B417" s="20"/>
      <c r="C417" s="20" t="s">
        <v>135</v>
      </c>
      <c r="D417" s="20"/>
      <c r="E417" s="20">
        <v>10</v>
      </c>
      <c r="F417" s="14">
        <f>[1]桐城天宇!F417</f>
        <v>9</v>
      </c>
      <c r="G417" s="14">
        <f>[1]会理!F428</f>
        <v>7</v>
      </c>
      <c r="H417" s="14">
        <f>[1]信泰!F417</f>
        <v>9.9</v>
      </c>
      <c r="I417" s="14">
        <f t="shared" si="22"/>
        <v>7</v>
      </c>
      <c r="J417" s="11" t="str" cm="1">
        <f t="array" ref="J417">_xlfn.TEXTJOIN(",",TRUE,(IF(F417:H417=MIN(F417:H417),$F$3:$H$3,"")))</f>
        <v>2</v>
      </c>
      <c r="K417" s="15">
        <f t="shared" si="23"/>
        <v>1</v>
      </c>
      <c r="L417" s="16" t="str" cm="1">
        <f t="array" ref="L417">_xlfn.TEXTJOIN(",",TRUE,(IF(F417:H417=MAX(F417:H417),$F$3:$H$3,"")))</f>
        <v>3</v>
      </c>
      <c r="M417" s="17" t="s">
        <v>13</v>
      </c>
      <c r="N417" s="18" t="s">
        <v>12</v>
      </c>
      <c r="O417" s="17" t="s">
        <v>14</v>
      </c>
    </row>
    <row r="418" s="1" customFormat="1" spans="1:15">
      <c r="A418" s="8">
        <v>9</v>
      </c>
      <c r="B418" s="20"/>
      <c r="C418" s="20" t="s">
        <v>136</v>
      </c>
      <c r="D418" s="20"/>
      <c r="E418" s="20">
        <v>12</v>
      </c>
      <c r="F418" s="14">
        <f>[1]桐城天宇!F418</f>
        <v>10.8</v>
      </c>
      <c r="G418" s="14">
        <f>[1]会理!F429</f>
        <v>9</v>
      </c>
      <c r="H418" s="14">
        <f>[1]信泰!F418</f>
        <v>11.88</v>
      </c>
      <c r="I418" s="14">
        <f t="shared" si="22"/>
        <v>9</v>
      </c>
      <c r="J418" s="11" t="str" cm="1">
        <f t="array" ref="J418">_xlfn.TEXTJOIN(",",TRUE,(IF(F418:H418=MIN(F418:H418),$F$3:$H$3,"")))</f>
        <v>2</v>
      </c>
      <c r="K418" s="15">
        <f t="shared" si="23"/>
        <v>1</v>
      </c>
      <c r="L418" s="16" t="str" cm="1">
        <f t="array" ref="L418">_xlfn.TEXTJOIN(",",TRUE,(IF(F418:H418=MAX(F418:H418),$F$3:$H$3,"")))</f>
        <v>3</v>
      </c>
      <c r="M418" s="17" t="s">
        <v>13</v>
      </c>
      <c r="N418" s="18" t="s">
        <v>12</v>
      </c>
      <c r="O418" s="17" t="s">
        <v>14</v>
      </c>
    </row>
    <row r="419" s="1" customFormat="1" spans="1:15">
      <c r="A419" s="8">
        <v>10</v>
      </c>
      <c r="B419" s="20"/>
      <c r="C419" s="20" t="s">
        <v>137</v>
      </c>
      <c r="D419" s="20"/>
      <c r="E419" s="20">
        <v>14</v>
      </c>
      <c r="F419" s="14">
        <f>[1]桐城天宇!F419</f>
        <v>12.6</v>
      </c>
      <c r="G419" s="14">
        <f>[1]会理!F430</f>
        <v>10</v>
      </c>
      <c r="H419" s="14">
        <f>[1]信泰!F419</f>
        <v>13.86</v>
      </c>
      <c r="I419" s="14">
        <f t="shared" si="22"/>
        <v>10</v>
      </c>
      <c r="J419" s="11" t="str" cm="1">
        <f t="array" ref="J419">_xlfn.TEXTJOIN(",",TRUE,(IF(F419:H419=MIN(F419:H419),$F$3:$H$3,"")))</f>
        <v>2</v>
      </c>
      <c r="K419" s="15">
        <f t="shared" si="23"/>
        <v>1</v>
      </c>
      <c r="L419" s="16" t="str" cm="1">
        <f t="array" ref="L419">_xlfn.TEXTJOIN(",",TRUE,(IF(F419:H419=MAX(F419:H419),$F$3:$H$3,"")))</f>
        <v>3</v>
      </c>
      <c r="M419" s="17" t="s">
        <v>13</v>
      </c>
      <c r="N419" s="18" t="s">
        <v>12</v>
      </c>
      <c r="O419" s="17" t="s">
        <v>14</v>
      </c>
    </row>
    <row r="420" s="1" customFormat="1" spans="1:15">
      <c r="A420" s="8">
        <v>11</v>
      </c>
      <c r="B420" s="20"/>
      <c r="C420" s="20" t="s">
        <v>138</v>
      </c>
      <c r="D420" s="20"/>
      <c r="E420" s="20">
        <v>20</v>
      </c>
      <c r="F420" s="14">
        <f>[1]桐城天宇!F420</f>
        <v>18</v>
      </c>
      <c r="G420" s="14">
        <f>[1]会理!F431</f>
        <v>15</v>
      </c>
      <c r="H420" s="14">
        <f>[1]信泰!F420</f>
        <v>19.8</v>
      </c>
      <c r="I420" s="14">
        <f t="shared" si="22"/>
        <v>15</v>
      </c>
      <c r="J420" s="11" t="str" cm="1">
        <f t="array" ref="J420">_xlfn.TEXTJOIN(",",TRUE,(IF(F420:H420=MIN(F420:H420),$F$3:$H$3,"")))</f>
        <v>2</v>
      </c>
      <c r="K420" s="15">
        <f t="shared" si="23"/>
        <v>1</v>
      </c>
      <c r="L420" s="16" t="str" cm="1">
        <f t="array" ref="L420">_xlfn.TEXTJOIN(",",TRUE,(IF(F420:H420=MAX(F420:H420),$F$3:$H$3,"")))</f>
        <v>3</v>
      </c>
      <c r="M420" s="17" t="s">
        <v>13</v>
      </c>
      <c r="N420" s="18" t="s">
        <v>12</v>
      </c>
      <c r="O420" s="17" t="s">
        <v>14</v>
      </c>
    </row>
    <row r="421" s="1" customFormat="1" spans="1:15">
      <c r="A421" s="8">
        <v>12</v>
      </c>
      <c r="B421" s="20"/>
      <c r="C421" s="20" t="s">
        <v>139</v>
      </c>
      <c r="D421" s="20"/>
      <c r="E421" s="20">
        <v>34</v>
      </c>
      <c r="F421" s="14">
        <f>[1]桐城天宇!F421</f>
        <v>30.6</v>
      </c>
      <c r="G421" s="14">
        <f>[1]会理!F432</f>
        <v>26</v>
      </c>
      <c r="H421" s="14">
        <f>[1]信泰!F421</f>
        <v>33.66</v>
      </c>
      <c r="I421" s="14">
        <f t="shared" si="22"/>
        <v>26</v>
      </c>
      <c r="J421" s="11" t="str" cm="1">
        <f t="array" ref="J421">_xlfn.TEXTJOIN(",",TRUE,(IF(F421:H421=MIN(F421:H421),$F$3:$H$3,"")))</f>
        <v>2</v>
      </c>
      <c r="K421" s="15">
        <f t="shared" si="23"/>
        <v>1</v>
      </c>
      <c r="L421" s="16" t="str" cm="1">
        <f t="array" ref="L421">_xlfn.TEXTJOIN(",",TRUE,(IF(F421:H421=MAX(F421:H421),$F$3:$H$3,"")))</f>
        <v>3</v>
      </c>
      <c r="M421" s="17" t="s">
        <v>13</v>
      </c>
      <c r="N421" s="18" t="s">
        <v>12</v>
      </c>
      <c r="O421" s="17" t="s">
        <v>14</v>
      </c>
    </row>
    <row r="422" s="1" customFormat="1" spans="1:15">
      <c r="A422" s="8">
        <v>13</v>
      </c>
      <c r="B422" s="20" t="s">
        <v>140</v>
      </c>
      <c r="C422" s="20" t="s">
        <v>141</v>
      </c>
      <c r="D422" s="20"/>
      <c r="E422" s="20">
        <v>14</v>
      </c>
      <c r="F422" s="14">
        <f>[1]桐城天宇!F422</f>
        <v>12.6</v>
      </c>
      <c r="G422" s="14">
        <f>[1]会理!F433</f>
        <v>10</v>
      </c>
      <c r="H422" s="14">
        <f>[1]信泰!F422</f>
        <v>13.86</v>
      </c>
      <c r="I422" s="14">
        <f t="shared" si="22"/>
        <v>10</v>
      </c>
      <c r="J422" s="11" t="str" cm="1">
        <f t="array" ref="J422">_xlfn.TEXTJOIN(",",TRUE,(IF(F422:H422=MIN(F422:H422),$F$3:$H$3,"")))</f>
        <v>2</v>
      </c>
      <c r="K422" s="15">
        <f t="shared" si="23"/>
        <v>1</v>
      </c>
      <c r="L422" s="16" t="str" cm="1">
        <f t="array" ref="L422">_xlfn.TEXTJOIN(",",TRUE,(IF(F422:H422=MAX(F422:H422),$F$3:$H$3,"")))</f>
        <v>3</v>
      </c>
      <c r="M422" s="17" t="s">
        <v>13</v>
      </c>
      <c r="N422" s="18" t="s">
        <v>12</v>
      </c>
      <c r="O422" s="17" t="s">
        <v>14</v>
      </c>
    </row>
    <row r="423" s="1" customFormat="1" spans="1:15">
      <c r="A423" s="8">
        <v>14</v>
      </c>
      <c r="B423" s="20"/>
      <c r="C423" s="20" t="s">
        <v>142</v>
      </c>
      <c r="D423" s="20"/>
      <c r="E423" s="20">
        <v>19</v>
      </c>
      <c r="F423" s="14">
        <f>[1]桐城天宇!F423</f>
        <v>17.1</v>
      </c>
      <c r="G423" s="14">
        <f>[1]会理!F434</f>
        <v>15</v>
      </c>
      <c r="H423" s="14">
        <f>[1]信泰!F423</f>
        <v>18.81</v>
      </c>
      <c r="I423" s="14">
        <f t="shared" si="22"/>
        <v>15</v>
      </c>
      <c r="J423" s="11" t="str" cm="1">
        <f t="array" ref="J423">_xlfn.TEXTJOIN(",",TRUE,(IF(F423:H423=MIN(F423:H423),$F$3:$H$3,"")))</f>
        <v>2</v>
      </c>
      <c r="K423" s="15">
        <f t="shared" si="23"/>
        <v>1</v>
      </c>
      <c r="L423" s="16" t="str" cm="1">
        <f t="array" ref="L423">_xlfn.TEXTJOIN(",",TRUE,(IF(F423:H423=MAX(F423:H423),$F$3:$H$3,"")))</f>
        <v>3</v>
      </c>
      <c r="M423" s="17" t="s">
        <v>13</v>
      </c>
      <c r="N423" s="18" t="s">
        <v>12</v>
      </c>
      <c r="O423" s="17" t="s">
        <v>14</v>
      </c>
    </row>
    <row r="424" s="1" customFormat="1" spans="1:15">
      <c r="A424" s="8">
        <v>15</v>
      </c>
      <c r="B424" s="20"/>
      <c r="C424" s="20" t="s">
        <v>143</v>
      </c>
      <c r="D424" s="20"/>
      <c r="E424" s="20">
        <v>24</v>
      </c>
      <c r="F424" s="14">
        <f>[1]桐城天宇!F424</f>
        <v>21.6</v>
      </c>
      <c r="G424" s="14">
        <f>[1]会理!F435</f>
        <v>18</v>
      </c>
      <c r="H424" s="14">
        <f>[1]信泰!F424</f>
        <v>23.76</v>
      </c>
      <c r="I424" s="14">
        <f t="shared" si="22"/>
        <v>18</v>
      </c>
      <c r="J424" s="11" t="str" cm="1">
        <f t="array" ref="J424">_xlfn.TEXTJOIN(",",TRUE,(IF(F424:H424=MIN(F424:H424),$F$3:$H$3,"")))</f>
        <v>2</v>
      </c>
      <c r="K424" s="15">
        <f t="shared" si="23"/>
        <v>1</v>
      </c>
      <c r="L424" s="16" t="str" cm="1">
        <f t="array" ref="L424">_xlfn.TEXTJOIN(",",TRUE,(IF(F424:H424=MAX(F424:H424),$F$3:$H$3,"")))</f>
        <v>3</v>
      </c>
      <c r="M424" s="17" t="s">
        <v>13</v>
      </c>
      <c r="N424" s="18" t="s">
        <v>12</v>
      </c>
      <c r="O424" s="17" t="s">
        <v>14</v>
      </c>
    </row>
    <row r="425" s="1" customFormat="1" spans="1:15">
      <c r="A425" s="8">
        <v>16</v>
      </c>
      <c r="B425" s="20"/>
      <c r="C425" s="20" t="s">
        <v>144</v>
      </c>
      <c r="D425" s="20"/>
      <c r="E425" s="20">
        <v>27</v>
      </c>
      <c r="F425" s="14">
        <f>[1]桐城天宇!F425</f>
        <v>24.3</v>
      </c>
      <c r="G425" s="14">
        <f>[1]会理!F436</f>
        <v>20</v>
      </c>
      <c r="H425" s="14">
        <f>[1]信泰!F425</f>
        <v>26.73</v>
      </c>
      <c r="I425" s="14">
        <f t="shared" si="22"/>
        <v>20</v>
      </c>
      <c r="J425" s="11" t="str" cm="1">
        <f t="array" ref="J425">_xlfn.TEXTJOIN(",",TRUE,(IF(F425:H425=MIN(F425:H425),$F$3:$H$3,"")))</f>
        <v>2</v>
      </c>
      <c r="K425" s="15">
        <f t="shared" si="23"/>
        <v>1</v>
      </c>
      <c r="L425" s="16" t="str" cm="1">
        <f t="array" ref="L425">_xlfn.TEXTJOIN(",",TRUE,(IF(F425:H425=MAX(F425:H425),$F$3:$H$3,"")))</f>
        <v>3</v>
      </c>
      <c r="M425" s="17" t="s">
        <v>13</v>
      </c>
      <c r="N425" s="18" t="s">
        <v>12</v>
      </c>
      <c r="O425" s="17" t="s">
        <v>14</v>
      </c>
    </row>
    <row r="426" s="1" customFormat="1" spans="1:15">
      <c r="A426" s="8">
        <v>17</v>
      </c>
      <c r="B426" s="20"/>
      <c r="C426" s="20" t="s">
        <v>145</v>
      </c>
      <c r="D426" s="20"/>
      <c r="E426" s="20">
        <v>29</v>
      </c>
      <c r="F426" s="14">
        <f>[1]桐城天宇!F426</f>
        <v>26.1</v>
      </c>
      <c r="G426" s="14">
        <f>[1]会理!F437</f>
        <v>25</v>
      </c>
      <c r="H426" s="14">
        <f>[1]信泰!F426</f>
        <v>28.71</v>
      </c>
      <c r="I426" s="14">
        <f t="shared" si="22"/>
        <v>25</v>
      </c>
      <c r="J426" s="11" t="str" cm="1">
        <f t="array" ref="J426">_xlfn.TEXTJOIN(",",TRUE,(IF(F426:H426=MIN(F426:H426),$F$3:$H$3,"")))</f>
        <v>2</v>
      </c>
      <c r="K426" s="15">
        <f t="shared" si="23"/>
        <v>1</v>
      </c>
      <c r="L426" s="16" t="str" cm="1">
        <f t="array" ref="L426">_xlfn.TEXTJOIN(",",TRUE,(IF(F426:H426=MAX(F426:H426),$F$3:$H$3,"")))</f>
        <v>3</v>
      </c>
      <c r="M426" s="17" t="s">
        <v>13</v>
      </c>
      <c r="N426" s="18" t="s">
        <v>12</v>
      </c>
      <c r="O426" s="17" t="s">
        <v>14</v>
      </c>
    </row>
    <row r="427" s="1" customFormat="1" spans="1:15">
      <c r="A427" s="8">
        <v>18</v>
      </c>
      <c r="B427" s="20"/>
      <c r="C427" s="20" t="s">
        <v>146</v>
      </c>
      <c r="D427" s="20"/>
      <c r="E427" s="20">
        <v>30</v>
      </c>
      <c r="F427" s="14">
        <f>[1]桐城天宇!F427</f>
        <v>27</v>
      </c>
      <c r="G427" s="14">
        <f>[1]会理!F438</f>
        <v>26</v>
      </c>
      <c r="H427" s="14">
        <f>[1]信泰!F427</f>
        <v>29.7</v>
      </c>
      <c r="I427" s="14">
        <f t="shared" si="22"/>
        <v>26</v>
      </c>
      <c r="J427" s="11" t="str" cm="1">
        <f t="array" ref="J427">_xlfn.TEXTJOIN(",",TRUE,(IF(F427:H427=MIN(F427:H427),$F$3:$H$3,"")))</f>
        <v>2</v>
      </c>
      <c r="K427" s="15">
        <f t="shared" si="23"/>
        <v>1</v>
      </c>
      <c r="L427" s="16" t="str" cm="1">
        <f t="array" ref="L427">_xlfn.TEXTJOIN(",",TRUE,(IF(F427:H427=MAX(F427:H427),$F$3:$H$3,"")))</f>
        <v>3</v>
      </c>
      <c r="M427" s="17" t="s">
        <v>13</v>
      </c>
      <c r="N427" s="18" t="s">
        <v>12</v>
      </c>
      <c r="O427" s="17" t="s">
        <v>14</v>
      </c>
    </row>
    <row r="428" s="1" customFormat="1" spans="1:15">
      <c r="A428" s="8">
        <v>19</v>
      </c>
      <c r="B428" s="20"/>
      <c r="C428" s="20" t="s">
        <v>147</v>
      </c>
      <c r="D428" s="20"/>
      <c r="E428" s="20">
        <v>32</v>
      </c>
      <c r="F428" s="14">
        <f>[1]桐城天宇!F428</f>
        <v>28.8</v>
      </c>
      <c r="G428" s="14">
        <f>[1]会理!F439</f>
        <v>28</v>
      </c>
      <c r="H428" s="14">
        <f>[1]信泰!F428</f>
        <v>31.68</v>
      </c>
      <c r="I428" s="14">
        <f t="shared" si="22"/>
        <v>28</v>
      </c>
      <c r="J428" s="11" t="str" cm="1">
        <f t="array" ref="J428">_xlfn.TEXTJOIN(",",TRUE,(IF(F428:H428=MIN(F428:H428),$F$3:$H$3,"")))</f>
        <v>2</v>
      </c>
      <c r="K428" s="15">
        <f t="shared" si="23"/>
        <v>1</v>
      </c>
      <c r="L428" s="16" t="str" cm="1">
        <f t="array" ref="L428">_xlfn.TEXTJOIN(",",TRUE,(IF(F428:H428=MAX(F428:H428),$F$3:$H$3,"")))</f>
        <v>3</v>
      </c>
      <c r="M428" s="17" t="s">
        <v>13</v>
      </c>
      <c r="N428" s="18" t="s">
        <v>12</v>
      </c>
      <c r="O428" s="17" t="s">
        <v>14</v>
      </c>
    </row>
    <row r="429" s="1" customFormat="1" spans="1:15">
      <c r="A429" s="8">
        <v>20</v>
      </c>
      <c r="B429" s="20"/>
      <c r="C429" s="20" t="s">
        <v>148</v>
      </c>
      <c r="D429" s="20"/>
      <c r="E429" s="20">
        <v>34</v>
      </c>
      <c r="F429" s="14">
        <f>[1]桐城天宇!F429</f>
        <v>30.6</v>
      </c>
      <c r="G429" s="14">
        <f>[1]会理!F440</f>
        <v>30</v>
      </c>
      <c r="H429" s="14">
        <f>[1]信泰!F429</f>
        <v>33.66</v>
      </c>
      <c r="I429" s="14">
        <f t="shared" si="22"/>
        <v>30</v>
      </c>
      <c r="J429" s="11" t="str" cm="1">
        <f t="array" ref="J429">_xlfn.TEXTJOIN(",",TRUE,(IF(F429:H429=MIN(F429:H429),$F$3:$H$3,"")))</f>
        <v>2</v>
      </c>
      <c r="K429" s="15">
        <f t="shared" si="23"/>
        <v>1</v>
      </c>
      <c r="L429" s="16" t="str" cm="1">
        <f t="array" ref="L429">_xlfn.TEXTJOIN(",",TRUE,(IF(F429:H429=MAX(F429:H429),$F$3:$H$3,"")))</f>
        <v>3</v>
      </c>
      <c r="M429" s="17" t="s">
        <v>13</v>
      </c>
      <c r="N429" s="18" t="s">
        <v>12</v>
      </c>
      <c r="O429" s="17" t="s">
        <v>14</v>
      </c>
    </row>
    <row r="430" s="1" customFormat="1" spans="1:15">
      <c r="A430" s="8">
        <v>21</v>
      </c>
      <c r="B430" s="20"/>
      <c r="C430" s="20" t="s">
        <v>149</v>
      </c>
      <c r="D430" s="20"/>
      <c r="E430" s="20">
        <v>36</v>
      </c>
      <c r="F430" s="14">
        <f>[1]桐城天宇!F430</f>
        <v>32.4</v>
      </c>
      <c r="G430" s="14">
        <f>[1]会理!F441</f>
        <v>33</v>
      </c>
      <c r="H430" s="14">
        <f>[1]信泰!F430</f>
        <v>35.64</v>
      </c>
      <c r="I430" s="14">
        <f t="shared" si="22"/>
        <v>32.4</v>
      </c>
      <c r="J430" s="11" t="str" cm="1">
        <f t="array" ref="J430">_xlfn.TEXTJOIN(",",TRUE,(IF(F430:H430=MIN(F430:H430),$F$3:$H$3,"")))</f>
        <v>1</v>
      </c>
      <c r="K430" s="15">
        <f t="shared" si="23"/>
        <v>2</v>
      </c>
      <c r="L430" s="16" t="str" cm="1">
        <f t="array" ref="L430">_xlfn.TEXTJOIN(",",TRUE,(IF(F430:H430=MAX(F430:H430),$F$3:$H$3,"")))</f>
        <v>3</v>
      </c>
      <c r="M430" s="17" t="s">
        <v>12</v>
      </c>
      <c r="N430" s="18" t="s">
        <v>13</v>
      </c>
      <c r="O430" s="17" t="s">
        <v>14</v>
      </c>
    </row>
    <row r="431" s="1" customFormat="1" spans="1:15">
      <c r="A431" s="8">
        <v>22</v>
      </c>
      <c r="B431" s="20"/>
      <c r="C431" s="20" t="s">
        <v>150</v>
      </c>
      <c r="D431" s="20"/>
      <c r="E431" s="20">
        <v>40</v>
      </c>
      <c r="F431" s="14">
        <f>[1]桐城天宇!F431</f>
        <v>36</v>
      </c>
      <c r="G431" s="14">
        <f>[1]会理!F442</f>
        <v>37</v>
      </c>
      <c r="H431" s="14">
        <f>[1]信泰!F431</f>
        <v>39.6</v>
      </c>
      <c r="I431" s="14">
        <f t="shared" si="22"/>
        <v>36</v>
      </c>
      <c r="J431" s="11" t="str" cm="1">
        <f t="array" ref="J431">_xlfn.TEXTJOIN(",",TRUE,(IF(F431:H431=MIN(F431:H431),$F$3:$H$3,"")))</f>
        <v>1</v>
      </c>
      <c r="K431" s="15">
        <f t="shared" si="23"/>
        <v>2</v>
      </c>
      <c r="L431" s="16" t="str" cm="1">
        <f t="array" ref="L431">_xlfn.TEXTJOIN(",",TRUE,(IF(F431:H431=MAX(F431:H431),$F$3:$H$3,"")))</f>
        <v>3</v>
      </c>
      <c r="M431" s="17" t="s">
        <v>12</v>
      </c>
      <c r="N431" s="18" t="s">
        <v>13</v>
      </c>
      <c r="O431" s="17" t="s">
        <v>14</v>
      </c>
    </row>
    <row r="432" s="1" customFormat="1" spans="1:15">
      <c r="A432" s="8">
        <v>23</v>
      </c>
      <c r="B432" s="20"/>
      <c r="C432" s="20" t="s">
        <v>151</v>
      </c>
      <c r="D432" s="20"/>
      <c r="E432" s="20">
        <v>57</v>
      </c>
      <c r="F432" s="14">
        <f>[1]桐城天宇!F432</f>
        <v>51.3</v>
      </c>
      <c r="G432" s="14">
        <f>[1]会理!F443</f>
        <v>49</v>
      </c>
      <c r="H432" s="14">
        <f>[1]信泰!F432</f>
        <v>56.43</v>
      </c>
      <c r="I432" s="14">
        <f t="shared" si="22"/>
        <v>49</v>
      </c>
      <c r="J432" s="11" t="str" cm="1">
        <f t="array" ref="J432">_xlfn.TEXTJOIN(",",TRUE,(IF(F432:H432=MIN(F432:H432),$F$3:$H$3,"")))</f>
        <v>2</v>
      </c>
      <c r="K432" s="15">
        <f t="shared" si="23"/>
        <v>1</v>
      </c>
      <c r="L432" s="16" t="str" cm="1">
        <f t="array" ref="L432">_xlfn.TEXTJOIN(",",TRUE,(IF(F432:H432=MAX(F432:H432),$F$3:$H$3,"")))</f>
        <v>3</v>
      </c>
      <c r="M432" s="17" t="s">
        <v>13</v>
      </c>
      <c r="N432" s="18" t="s">
        <v>12</v>
      </c>
      <c r="O432" s="17" t="s">
        <v>14</v>
      </c>
    </row>
    <row r="433" s="1" customFormat="1" spans="1:15">
      <c r="A433" s="8">
        <v>24</v>
      </c>
      <c r="B433" s="20" t="s">
        <v>152</v>
      </c>
      <c r="C433" s="20" t="s">
        <v>153</v>
      </c>
      <c r="D433" s="20"/>
      <c r="E433" s="20">
        <v>400</v>
      </c>
      <c r="F433" s="14">
        <f>[1]桐城天宇!F433</f>
        <v>360</v>
      </c>
      <c r="G433" s="14">
        <f>[1]会理!F444</f>
        <v>360</v>
      </c>
      <c r="H433" s="14">
        <f>[1]信泰!F433</f>
        <v>396</v>
      </c>
      <c r="I433" s="14">
        <f t="shared" si="22"/>
        <v>360</v>
      </c>
      <c r="J433" s="11" t="str" cm="1">
        <f t="array" ref="J433">_xlfn.TEXTJOIN(",",TRUE,(IF(F433:H433=MIN(F433:H433),$F$3:$H$3,"")))</f>
        <v>1,2</v>
      </c>
      <c r="K433" s="15" t="e">
        <f t="shared" si="23"/>
        <v>#VALUE!</v>
      </c>
      <c r="L433" s="16" t="str" cm="1">
        <f t="array" ref="L433">_xlfn.TEXTJOIN(",",TRUE,(IF(F433:H433=MAX(F433:H433),$F$3:$H$3,"")))</f>
        <v>3</v>
      </c>
      <c r="M433" s="17" t="s">
        <v>131</v>
      </c>
      <c r="N433" s="18" t="s">
        <v>13</v>
      </c>
      <c r="O433" s="17" t="s">
        <v>14</v>
      </c>
    </row>
    <row r="434" s="1" customFormat="1" spans="1:15">
      <c r="A434" s="8"/>
      <c r="B434" s="20"/>
      <c r="C434" s="20" t="s">
        <v>154</v>
      </c>
      <c r="D434" s="20"/>
      <c r="E434" s="20">
        <v>650</v>
      </c>
      <c r="F434" s="14">
        <f>[1]桐城天宇!F434</f>
        <v>585</v>
      </c>
      <c r="G434" s="14">
        <f>[1]会理!F445</f>
        <v>600</v>
      </c>
      <c r="H434" s="14">
        <f>[1]信泰!F434</f>
        <v>643.5</v>
      </c>
      <c r="I434" s="14">
        <f t="shared" si="22"/>
        <v>585</v>
      </c>
      <c r="J434" s="11" t="str" cm="1">
        <f t="array" ref="J434">_xlfn.TEXTJOIN(",",TRUE,(IF(F434:H434=MIN(F434:H434),$F$3:$H$3,"")))</f>
        <v>1</v>
      </c>
      <c r="K434" s="15">
        <f t="shared" si="23"/>
        <v>2</v>
      </c>
      <c r="L434" s="16" t="str" cm="1">
        <f t="array" ref="L434">_xlfn.TEXTJOIN(",",TRUE,(IF(F434:H434=MAX(F434:H434),$F$3:$H$3,"")))</f>
        <v>3</v>
      </c>
      <c r="M434" s="17" t="s">
        <v>12</v>
      </c>
      <c r="N434" s="18" t="s">
        <v>13</v>
      </c>
      <c r="O434" s="17" t="s">
        <v>14</v>
      </c>
    </row>
    <row r="435" s="1" customFormat="1" spans="1:15">
      <c r="A435" s="8"/>
      <c r="B435" s="20"/>
      <c r="C435" s="20" t="s">
        <v>155</v>
      </c>
      <c r="D435" s="20"/>
      <c r="E435" s="20">
        <v>800</v>
      </c>
      <c r="F435" s="14">
        <f>[1]桐城天宇!F435</f>
        <v>720</v>
      </c>
      <c r="G435" s="14">
        <f>[1]会理!F446</f>
        <v>750</v>
      </c>
      <c r="H435" s="14">
        <f>[1]信泰!F435</f>
        <v>792</v>
      </c>
      <c r="I435" s="14">
        <f t="shared" si="22"/>
        <v>720</v>
      </c>
      <c r="J435" s="11" t="str" cm="1">
        <f t="array" ref="J435">_xlfn.TEXTJOIN(",",TRUE,(IF(F435:H435=MIN(F435:H435),$F$3:$H$3,"")))</f>
        <v>1</v>
      </c>
      <c r="K435" s="15">
        <f t="shared" si="23"/>
        <v>2</v>
      </c>
      <c r="L435" s="16" t="str" cm="1">
        <f t="array" ref="L435">_xlfn.TEXTJOIN(",",TRUE,(IF(F435:H435=MAX(F435:H435),$F$3:$H$3,"")))</f>
        <v>3</v>
      </c>
      <c r="M435" s="17" t="s">
        <v>12</v>
      </c>
      <c r="N435" s="18" t="s">
        <v>13</v>
      </c>
      <c r="O435" s="17" t="s">
        <v>14</v>
      </c>
    </row>
    <row r="436" s="1" customFormat="1" spans="1:15">
      <c r="A436" s="8"/>
      <c r="B436" s="20"/>
      <c r="C436" s="20" t="s">
        <v>156</v>
      </c>
      <c r="D436" s="20"/>
      <c r="E436" s="20">
        <v>960</v>
      </c>
      <c r="F436" s="14">
        <f>[1]桐城天宇!F436</f>
        <v>864</v>
      </c>
      <c r="G436" s="14">
        <f>[1]会理!F447</f>
        <v>900</v>
      </c>
      <c r="H436" s="14">
        <f>[1]信泰!F436</f>
        <v>950.4</v>
      </c>
      <c r="I436" s="14">
        <f t="shared" si="22"/>
        <v>864</v>
      </c>
      <c r="J436" s="11" t="str" cm="1">
        <f t="array" ref="J436">_xlfn.TEXTJOIN(",",TRUE,(IF(F436:H436=MIN(F436:H436),$F$3:$H$3,"")))</f>
        <v>1</v>
      </c>
      <c r="K436" s="15">
        <f t="shared" si="23"/>
        <v>2</v>
      </c>
      <c r="L436" s="16" t="str" cm="1">
        <f t="array" ref="L436">_xlfn.TEXTJOIN(",",TRUE,(IF(F436:H436=MAX(F436:H436),$F$3:$H$3,"")))</f>
        <v>3</v>
      </c>
      <c r="M436" s="17" t="s">
        <v>12</v>
      </c>
      <c r="N436" s="18" t="s">
        <v>13</v>
      </c>
      <c r="O436" s="17" t="s">
        <v>14</v>
      </c>
    </row>
    <row r="437" s="1" customFormat="1" spans="1:15">
      <c r="A437" s="8"/>
      <c r="B437" s="20"/>
      <c r="C437" s="20" t="s">
        <v>157</v>
      </c>
      <c r="D437" s="20"/>
      <c r="E437" s="20">
        <v>1200</v>
      </c>
      <c r="F437" s="14">
        <f>[1]桐城天宇!F437</f>
        <v>1080</v>
      </c>
      <c r="G437" s="14">
        <f>[1]会理!F448</f>
        <v>1100</v>
      </c>
      <c r="H437" s="14">
        <f>[1]信泰!F437</f>
        <v>1188</v>
      </c>
      <c r="I437" s="14">
        <f t="shared" si="22"/>
        <v>1080</v>
      </c>
      <c r="J437" s="11" t="str" cm="1">
        <f t="array" ref="J437">_xlfn.TEXTJOIN(",",TRUE,(IF(F437:H437=MIN(F437:H437),$F$3:$H$3,"")))</f>
        <v>1</v>
      </c>
      <c r="K437" s="15">
        <f t="shared" si="23"/>
        <v>2</v>
      </c>
      <c r="L437" s="16" t="str" cm="1">
        <f t="array" ref="L437">_xlfn.TEXTJOIN(",",TRUE,(IF(F437:H437=MAX(F437:H437),$F$3:$H$3,"")))</f>
        <v>3</v>
      </c>
      <c r="M437" s="17" t="s">
        <v>12</v>
      </c>
      <c r="N437" s="18" t="s">
        <v>13</v>
      </c>
      <c r="O437" s="17" t="s">
        <v>14</v>
      </c>
    </row>
    <row r="438" s="1" customFormat="1" ht="15.75" spans="1:15">
      <c r="A438" s="21" t="s">
        <v>158</v>
      </c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</row>
    <row r="439" s="1" customFormat="1" spans="1:15">
      <c r="A439" s="8">
        <v>25</v>
      </c>
      <c r="B439" s="20" t="s">
        <v>159</v>
      </c>
      <c r="C439" s="20" t="s">
        <v>160</v>
      </c>
      <c r="D439" s="20"/>
      <c r="E439" s="22">
        <v>18</v>
      </c>
      <c r="F439" s="14">
        <f>[1]桐城天宇!F439</f>
        <v>16.2</v>
      </c>
      <c r="G439" s="14">
        <f>[1]会理!F450</f>
        <v>15</v>
      </c>
      <c r="H439" s="14">
        <f>[1]信泰!F439</f>
        <v>17.82</v>
      </c>
      <c r="I439" s="14">
        <f t="shared" ref="I439:I502" si="24">MIN(F439:H439)</f>
        <v>15</v>
      </c>
      <c r="J439" s="11" t="str" cm="1">
        <f t="array" ref="J439">_xlfn.TEXTJOIN(",",TRUE,(IF(F439:H439=MIN(F439:H439),$F$3:$H$3,"")))</f>
        <v>2</v>
      </c>
      <c r="K439" s="15">
        <f t="shared" ref="K439:K502" si="25">6-J439-L439</f>
        <v>1</v>
      </c>
      <c r="L439" s="16" t="str" cm="1">
        <f t="array" ref="L439">_xlfn.TEXTJOIN(",",TRUE,(IF(F439:H439=MAX(F439:H439),$F$3:$H$3,"")))</f>
        <v>3</v>
      </c>
      <c r="M439" s="17" t="s">
        <v>13</v>
      </c>
      <c r="N439" s="18" t="s">
        <v>12</v>
      </c>
      <c r="O439" s="17" t="s">
        <v>14</v>
      </c>
    </row>
    <row r="440" s="1" customFormat="1" spans="1:15">
      <c r="A440" s="8">
        <v>26</v>
      </c>
      <c r="B440" s="20"/>
      <c r="C440" s="20" t="s">
        <v>161</v>
      </c>
      <c r="D440" s="20"/>
      <c r="E440" s="22">
        <v>18</v>
      </c>
      <c r="F440" s="14">
        <f>[1]桐城天宇!F440</f>
        <v>16.2</v>
      </c>
      <c r="G440" s="14">
        <f>[1]会理!F452</f>
        <v>15</v>
      </c>
      <c r="H440" s="14">
        <f>[1]信泰!F440</f>
        <v>17.82</v>
      </c>
      <c r="I440" s="14">
        <f t="shared" si="24"/>
        <v>15</v>
      </c>
      <c r="J440" s="11" t="str" cm="1">
        <f t="array" ref="J440">_xlfn.TEXTJOIN(",",TRUE,(IF(F440:H440=MIN(F440:H440),$F$3:$H$3,"")))</f>
        <v>2</v>
      </c>
      <c r="K440" s="15">
        <f t="shared" si="25"/>
        <v>1</v>
      </c>
      <c r="L440" s="16" t="str" cm="1">
        <f t="array" ref="L440">_xlfn.TEXTJOIN(",",TRUE,(IF(F440:H440=MAX(F440:H440),$F$3:$H$3,"")))</f>
        <v>3</v>
      </c>
      <c r="M440" s="17" t="s">
        <v>13</v>
      </c>
      <c r="N440" s="18" t="s">
        <v>12</v>
      </c>
      <c r="O440" s="17" t="s">
        <v>14</v>
      </c>
    </row>
    <row r="441" s="1" customFormat="1" spans="1:15">
      <c r="A441" s="8">
        <v>27</v>
      </c>
      <c r="B441" s="20"/>
      <c r="C441" s="20" t="s">
        <v>162</v>
      </c>
      <c r="D441" s="20"/>
      <c r="E441" s="22">
        <v>18</v>
      </c>
      <c r="F441" s="14">
        <f>[1]桐城天宇!F441</f>
        <v>16.2</v>
      </c>
      <c r="G441" s="14">
        <f>[1]会理!F454</f>
        <v>15</v>
      </c>
      <c r="H441" s="14">
        <f>[1]信泰!F441</f>
        <v>17.82</v>
      </c>
      <c r="I441" s="14">
        <f t="shared" si="24"/>
        <v>15</v>
      </c>
      <c r="J441" s="11" t="str" cm="1">
        <f t="array" ref="J441">_xlfn.TEXTJOIN(",",TRUE,(IF(F441:H441=MIN(F441:H441),$F$3:$H$3,"")))</f>
        <v>2</v>
      </c>
      <c r="K441" s="15">
        <f t="shared" si="25"/>
        <v>1</v>
      </c>
      <c r="L441" s="16" t="str" cm="1">
        <f t="array" ref="L441">_xlfn.TEXTJOIN(",",TRUE,(IF(F441:H441=MAX(F441:H441),$F$3:$H$3,"")))</f>
        <v>3</v>
      </c>
      <c r="M441" s="17" t="s">
        <v>13</v>
      </c>
      <c r="N441" s="18" t="s">
        <v>12</v>
      </c>
      <c r="O441" s="17" t="s">
        <v>14</v>
      </c>
    </row>
    <row r="442" s="1" customFormat="1" spans="1:15">
      <c r="A442" s="8">
        <v>28</v>
      </c>
      <c r="B442" s="20"/>
      <c r="C442" s="20" t="s">
        <v>163</v>
      </c>
      <c r="D442" s="20"/>
      <c r="E442" s="22">
        <v>18</v>
      </c>
      <c r="F442" s="14">
        <f>[1]桐城天宇!F442</f>
        <v>16.2</v>
      </c>
      <c r="G442" s="14">
        <f>[1]会理!F456</f>
        <v>15</v>
      </c>
      <c r="H442" s="14">
        <f>[1]信泰!F442</f>
        <v>17.82</v>
      </c>
      <c r="I442" s="14">
        <f t="shared" si="24"/>
        <v>15</v>
      </c>
      <c r="J442" s="11" t="str" cm="1">
        <f t="array" ref="J442">_xlfn.TEXTJOIN(",",TRUE,(IF(F442:H442=MIN(F442:H442),$F$3:$H$3,"")))</f>
        <v>2</v>
      </c>
      <c r="K442" s="15">
        <f t="shared" si="25"/>
        <v>1</v>
      </c>
      <c r="L442" s="16" t="str" cm="1">
        <f t="array" ref="L442">_xlfn.TEXTJOIN(",",TRUE,(IF(F442:H442=MAX(F442:H442),$F$3:$H$3,"")))</f>
        <v>3</v>
      </c>
      <c r="M442" s="17" t="s">
        <v>13</v>
      </c>
      <c r="N442" s="18" t="s">
        <v>12</v>
      </c>
      <c r="O442" s="17" t="s">
        <v>14</v>
      </c>
    </row>
    <row r="443" s="1" customFormat="1" spans="1:15">
      <c r="A443" s="8">
        <v>29</v>
      </c>
      <c r="B443" s="20"/>
      <c r="C443" s="20" t="s">
        <v>164</v>
      </c>
      <c r="D443" s="20"/>
      <c r="E443" s="22">
        <v>18</v>
      </c>
      <c r="F443" s="14">
        <f>[1]桐城天宇!F443</f>
        <v>16.2</v>
      </c>
      <c r="G443" s="14">
        <f>[1]会理!F458</f>
        <v>15</v>
      </c>
      <c r="H443" s="14">
        <f>[1]信泰!F443</f>
        <v>17.82</v>
      </c>
      <c r="I443" s="14">
        <f t="shared" si="24"/>
        <v>15</v>
      </c>
      <c r="J443" s="11" t="str" cm="1">
        <f t="array" ref="J443">_xlfn.TEXTJOIN(",",TRUE,(IF(F443:H443=MIN(F443:H443),$F$3:$H$3,"")))</f>
        <v>2</v>
      </c>
      <c r="K443" s="15">
        <f t="shared" si="25"/>
        <v>1</v>
      </c>
      <c r="L443" s="16" t="str" cm="1">
        <f t="array" ref="L443">_xlfn.TEXTJOIN(",",TRUE,(IF(F443:H443=MAX(F443:H443),$F$3:$H$3,"")))</f>
        <v>3</v>
      </c>
      <c r="M443" s="17" t="s">
        <v>13</v>
      </c>
      <c r="N443" s="18" t="s">
        <v>12</v>
      </c>
      <c r="O443" s="17" t="s">
        <v>14</v>
      </c>
    </row>
    <row r="444" s="1" customFormat="1" spans="1:15">
      <c r="A444" s="8">
        <v>30</v>
      </c>
      <c r="B444" s="20"/>
      <c r="C444" s="20" t="s">
        <v>165</v>
      </c>
      <c r="D444" s="20"/>
      <c r="E444" s="22">
        <v>18</v>
      </c>
      <c r="F444" s="14">
        <f>[1]桐城天宇!F444</f>
        <v>16.2</v>
      </c>
      <c r="G444" s="14">
        <f>[1]会理!F460</f>
        <v>15</v>
      </c>
      <c r="H444" s="14">
        <f>[1]信泰!F444</f>
        <v>17.82</v>
      </c>
      <c r="I444" s="14">
        <f t="shared" si="24"/>
        <v>15</v>
      </c>
      <c r="J444" s="11" t="str" cm="1">
        <f t="array" ref="J444">_xlfn.TEXTJOIN(",",TRUE,(IF(F444:H444=MIN(F444:H444),$F$3:$H$3,"")))</f>
        <v>2</v>
      </c>
      <c r="K444" s="15">
        <f t="shared" si="25"/>
        <v>1</v>
      </c>
      <c r="L444" s="16" t="str" cm="1">
        <f t="array" ref="L444">_xlfn.TEXTJOIN(",",TRUE,(IF(F444:H444=MAX(F444:H444),$F$3:$H$3,"")))</f>
        <v>3</v>
      </c>
      <c r="M444" s="17" t="s">
        <v>13</v>
      </c>
      <c r="N444" s="18" t="s">
        <v>12</v>
      </c>
      <c r="O444" s="17" t="s">
        <v>14</v>
      </c>
    </row>
    <row r="445" s="1" customFormat="1" spans="1:15">
      <c r="A445" s="8">
        <v>31</v>
      </c>
      <c r="B445" s="20"/>
      <c r="C445" s="20" t="s">
        <v>166</v>
      </c>
      <c r="D445" s="20"/>
      <c r="E445" s="22">
        <v>18</v>
      </c>
      <c r="F445" s="14">
        <f>[1]桐城天宇!F445</f>
        <v>16.2</v>
      </c>
      <c r="G445" s="14">
        <f>[1]会理!F462</f>
        <v>15</v>
      </c>
      <c r="H445" s="14">
        <f>[1]信泰!F445</f>
        <v>17.82</v>
      </c>
      <c r="I445" s="14">
        <f t="shared" si="24"/>
        <v>15</v>
      </c>
      <c r="J445" s="11" t="str" cm="1">
        <f t="array" ref="J445">_xlfn.TEXTJOIN(",",TRUE,(IF(F445:H445=MIN(F445:H445),$F$3:$H$3,"")))</f>
        <v>2</v>
      </c>
      <c r="K445" s="15">
        <f t="shared" si="25"/>
        <v>1</v>
      </c>
      <c r="L445" s="16" t="str" cm="1">
        <f t="array" ref="L445">_xlfn.TEXTJOIN(",",TRUE,(IF(F445:H445=MAX(F445:H445),$F$3:$H$3,"")))</f>
        <v>3</v>
      </c>
      <c r="M445" s="17" t="s">
        <v>13</v>
      </c>
      <c r="N445" s="18" t="s">
        <v>12</v>
      </c>
      <c r="O445" s="17" t="s">
        <v>14</v>
      </c>
    </row>
    <row r="446" s="1" customFormat="1" spans="1:15">
      <c r="A446" s="8">
        <v>32</v>
      </c>
      <c r="B446" s="20"/>
      <c r="C446" s="20" t="s">
        <v>167</v>
      </c>
      <c r="D446" s="20"/>
      <c r="E446" s="22">
        <v>18</v>
      </c>
      <c r="F446" s="14">
        <f>[1]桐城天宇!F446</f>
        <v>16.2</v>
      </c>
      <c r="G446" s="14">
        <f>[1]会理!F464</f>
        <v>15</v>
      </c>
      <c r="H446" s="14">
        <f>[1]信泰!F446</f>
        <v>17.82</v>
      </c>
      <c r="I446" s="14">
        <f t="shared" si="24"/>
        <v>15</v>
      </c>
      <c r="J446" s="11" t="str" cm="1">
        <f t="array" ref="J446">_xlfn.TEXTJOIN(",",TRUE,(IF(F446:H446=MIN(F446:H446),$F$3:$H$3,"")))</f>
        <v>2</v>
      </c>
      <c r="K446" s="15">
        <f t="shared" si="25"/>
        <v>1</v>
      </c>
      <c r="L446" s="16" t="str" cm="1">
        <f t="array" ref="L446">_xlfn.TEXTJOIN(",",TRUE,(IF(F446:H446=MAX(F446:H446),$F$3:$H$3,"")))</f>
        <v>3</v>
      </c>
      <c r="M446" s="17" t="s">
        <v>13</v>
      </c>
      <c r="N446" s="18" t="s">
        <v>12</v>
      </c>
      <c r="O446" s="17" t="s">
        <v>14</v>
      </c>
    </row>
    <row r="447" s="1" customFormat="1" spans="1:15">
      <c r="A447" s="8">
        <v>33</v>
      </c>
      <c r="B447" s="20"/>
      <c r="C447" s="20" t="s">
        <v>168</v>
      </c>
      <c r="D447" s="20"/>
      <c r="E447" s="22">
        <v>18</v>
      </c>
      <c r="F447" s="14">
        <f>[1]桐城天宇!F447</f>
        <v>16.2</v>
      </c>
      <c r="G447" s="14">
        <f>[1]会理!F464</f>
        <v>15</v>
      </c>
      <c r="H447" s="14">
        <f>[1]信泰!F447</f>
        <v>17.82</v>
      </c>
      <c r="I447" s="14">
        <f t="shared" si="24"/>
        <v>15</v>
      </c>
      <c r="J447" s="11" t="str" cm="1">
        <f t="array" ref="J447">_xlfn.TEXTJOIN(",",TRUE,(IF(F447:H447=MIN(F447:H447),$F$3:$H$3,"")))</f>
        <v>2</v>
      </c>
      <c r="K447" s="15">
        <f t="shared" si="25"/>
        <v>1</v>
      </c>
      <c r="L447" s="16" t="str" cm="1">
        <f t="array" ref="L447">_xlfn.TEXTJOIN(",",TRUE,(IF(F447:H447=MAX(F447:H447),$F$3:$H$3,"")))</f>
        <v>3</v>
      </c>
      <c r="M447" s="17" t="s">
        <v>13</v>
      </c>
      <c r="N447" s="18" t="s">
        <v>12</v>
      </c>
      <c r="O447" s="17" t="s">
        <v>14</v>
      </c>
    </row>
    <row r="448" s="1" customFormat="1" spans="1:15">
      <c r="A448" s="8">
        <v>34</v>
      </c>
      <c r="B448" s="20"/>
      <c r="C448" s="20" t="s">
        <v>169</v>
      </c>
      <c r="D448" s="20"/>
      <c r="E448" s="22">
        <v>18</v>
      </c>
      <c r="F448" s="14">
        <f>[1]桐城天宇!F448</f>
        <v>16.2</v>
      </c>
      <c r="G448" s="14">
        <f>[1]会理!F466</f>
        <v>15</v>
      </c>
      <c r="H448" s="14">
        <f>[1]信泰!F448</f>
        <v>17.82</v>
      </c>
      <c r="I448" s="14">
        <f t="shared" si="24"/>
        <v>15</v>
      </c>
      <c r="J448" s="11" t="str" cm="1">
        <f t="array" ref="J448">_xlfn.TEXTJOIN(",",TRUE,(IF(F448:H448=MIN(F448:H448),$F$3:$H$3,"")))</f>
        <v>2</v>
      </c>
      <c r="K448" s="15">
        <f t="shared" si="25"/>
        <v>1</v>
      </c>
      <c r="L448" s="16" t="str" cm="1">
        <f t="array" ref="L448">_xlfn.TEXTJOIN(",",TRUE,(IF(F448:H448=MAX(F448:H448),$F$3:$H$3,"")))</f>
        <v>3</v>
      </c>
      <c r="M448" s="17" t="s">
        <v>13</v>
      </c>
      <c r="N448" s="18" t="s">
        <v>12</v>
      </c>
      <c r="O448" s="17" t="s">
        <v>14</v>
      </c>
    </row>
    <row r="449" s="1" customFormat="1" spans="1:15">
      <c r="A449" s="8">
        <v>35</v>
      </c>
      <c r="B449" s="20"/>
      <c r="C449" s="20" t="s">
        <v>170</v>
      </c>
      <c r="D449" s="20"/>
      <c r="E449" s="22">
        <v>18</v>
      </c>
      <c r="F449" s="14">
        <f>[1]桐城天宇!F449</f>
        <v>16.2</v>
      </c>
      <c r="G449" s="14">
        <f>[1]会理!F468</f>
        <v>15</v>
      </c>
      <c r="H449" s="14">
        <f>[1]信泰!F449</f>
        <v>17.82</v>
      </c>
      <c r="I449" s="14">
        <f t="shared" si="24"/>
        <v>15</v>
      </c>
      <c r="J449" s="11" t="str" cm="1">
        <f t="array" ref="J449">_xlfn.TEXTJOIN(",",TRUE,(IF(F449:H449=MIN(F449:H449),$F$3:$H$3,"")))</f>
        <v>2</v>
      </c>
      <c r="K449" s="15">
        <f t="shared" si="25"/>
        <v>1</v>
      </c>
      <c r="L449" s="16" t="str" cm="1">
        <f t="array" ref="L449">_xlfn.TEXTJOIN(",",TRUE,(IF(F449:H449=MAX(F449:H449),$F$3:$H$3,"")))</f>
        <v>3</v>
      </c>
      <c r="M449" s="17" t="s">
        <v>13</v>
      </c>
      <c r="N449" s="18" t="s">
        <v>12</v>
      </c>
      <c r="O449" s="17" t="s">
        <v>14</v>
      </c>
    </row>
    <row r="450" s="1" customFormat="1" spans="1:15">
      <c r="A450" s="8">
        <v>36</v>
      </c>
      <c r="B450" s="20" t="s">
        <v>171</v>
      </c>
      <c r="C450" s="20" t="s">
        <v>160</v>
      </c>
      <c r="D450" s="20"/>
      <c r="E450" s="14">
        <v>120</v>
      </c>
      <c r="F450" s="14">
        <f>[1]桐城天宇!F450</f>
        <v>108</v>
      </c>
      <c r="G450" s="14">
        <f>[1]会理!F472</f>
        <v>114</v>
      </c>
      <c r="H450" s="14">
        <f>[1]信泰!F450</f>
        <v>118.8</v>
      </c>
      <c r="I450" s="14">
        <f t="shared" si="24"/>
        <v>108</v>
      </c>
      <c r="J450" s="11" t="str" cm="1">
        <f t="array" ref="J450">_xlfn.TEXTJOIN(",",TRUE,(IF(F450:H450=MIN(F450:H450),$F$3:$H$3,"")))</f>
        <v>1</v>
      </c>
      <c r="K450" s="15">
        <f t="shared" si="25"/>
        <v>2</v>
      </c>
      <c r="L450" s="16" t="str" cm="1">
        <f t="array" ref="L450">_xlfn.TEXTJOIN(",",TRUE,(IF(F450:H450=MAX(F450:H450),$F$3:$H$3,"")))</f>
        <v>3</v>
      </c>
      <c r="M450" s="17" t="s">
        <v>12</v>
      </c>
      <c r="N450" s="18" t="s">
        <v>13</v>
      </c>
      <c r="O450" s="17" t="s">
        <v>14</v>
      </c>
    </row>
    <row r="451" s="1" customFormat="1" spans="1:15">
      <c r="A451" s="8">
        <v>37</v>
      </c>
      <c r="B451" s="20"/>
      <c r="C451" s="20" t="s">
        <v>161</v>
      </c>
      <c r="D451" s="20"/>
      <c r="E451" s="14">
        <v>184</v>
      </c>
      <c r="F451" s="14">
        <f>[1]桐城天宇!F451</f>
        <v>165.6</v>
      </c>
      <c r="G451" s="14">
        <f>[1]会理!F473</f>
        <v>175</v>
      </c>
      <c r="H451" s="14">
        <f>[1]信泰!F451</f>
        <v>182.16</v>
      </c>
      <c r="I451" s="14">
        <f t="shared" si="24"/>
        <v>165.6</v>
      </c>
      <c r="J451" s="11" t="str" cm="1">
        <f t="array" ref="J451">_xlfn.TEXTJOIN(",",TRUE,(IF(F451:H451=MIN(F451:H451),$F$3:$H$3,"")))</f>
        <v>1</v>
      </c>
      <c r="K451" s="15">
        <f t="shared" si="25"/>
        <v>2</v>
      </c>
      <c r="L451" s="16" t="str" cm="1">
        <f t="array" ref="L451">_xlfn.TEXTJOIN(",",TRUE,(IF(F451:H451=MAX(F451:H451),$F$3:$H$3,"")))</f>
        <v>3</v>
      </c>
      <c r="M451" s="17" t="s">
        <v>12</v>
      </c>
      <c r="N451" s="18" t="s">
        <v>13</v>
      </c>
      <c r="O451" s="17" t="s">
        <v>14</v>
      </c>
    </row>
    <row r="452" s="1" customFormat="1" spans="1:15">
      <c r="A452" s="8">
        <v>38</v>
      </c>
      <c r="B452" s="20"/>
      <c r="C452" s="20" t="s">
        <v>162</v>
      </c>
      <c r="D452" s="20"/>
      <c r="E452" s="14">
        <v>352</v>
      </c>
      <c r="F452" s="14">
        <f>[1]桐城天宇!F452</f>
        <v>316.8</v>
      </c>
      <c r="G452" s="14">
        <f>[1]会理!F474</f>
        <v>340</v>
      </c>
      <c r="H452" s="14">
        <f>[1]信泰!F452</f>
        <v>348.48</v>
      </c>
      <c r="I452" s="14">
        <f t="shared" si="24"/>
        <v>316.8</v>
      </c>
      <c r="J452" s="11" t="str" cm="1">
        <f t="array" ref="J452">_xlfn.TEXTJOIN(",",TRUE,(IF(F452:H452=MIN(F452:H452),$F$3:$H$3,"")))</f>
        <v>1</v>
      </c>
      <c r="K452" s="15">
        <f t="shared" si="25"/>
        <v>2</v>
      </c>
      <c r="L452" s="16" t="str" cm="1">
        <f t="array" ref="L452">_xlfn.TEXTJOIN(",",TRUE,(IF(F452:H452=MAX(F452:H452),$F$3:$H$3,"")))</f>
        <v>3</v>
      </c>
      <c r="M452" s="17" t="s">
        <v>12</v>
      </c>
      <c r="N452" s="18" t="s">
        <v>13</v>
      </c>
      <c r="O452" s="17" t="s">
        <v>14</v>
      </c>
    </row>
    <row r="453" s="1" customFormat="1" spans="1:15">
      <c r="A453" s="8">
        <v>39</v>
      </c>
      <c r="B453" s="20"/>
      <c r="C453" s="20" t="s">
        <v>163</v>
      </c>
      <c r="D453" s="20"/>
      <c r="E453" s="14">
        <v>435</v>
      </c>
      <c r="F453" s="14">
        <f>[1]桐城天宇!F453</f>
        <v>391.5</v>
      </c>
      <c r="G453" s="14">
        <f>[1]会理!F475</f>
        <v>420</v>
      </c>
      <c r="H453" s="14">
        <f>[1]信泰!F453</f>
        <v>430.65</v>
      </c>
      <c r="I453" s="14">
        <f t="shared" si="24"/>
        <v>391.5</v>
      </c>
      <c r="J453" s="11" t="str" cm="1">
        <f t="array" ref="J453">_xlfn.TEXTJOIN(",",TRUE,(IF(F453:H453=MIN(F453:H453),$F$3:$H$3,"")))</f>
        <v>1</v>
      </c>
      <c r="K453" s="15">
        <f t="shared" si="25"/>
        <v>2</v>
      </c>
      <c r="L453" s="16" t="str" cm="1">
        <f t="array" ref="L453">_xlfn.TEXTJOIN(",",TRUE,(IF(F453:H453=MAX(F453:H453),$F$3:$H$3,"")))</f>
        <v>3</v>
      </c>
      <c r="M453" s="17" t="s">
        <v>12</v>
      </c>
      <c r="N453" s="18" t="s">
        <v>13</v>
      </c>
      <c r="O453" s="17" t="s">
        <v>14</v>
      </c>
    </row>
    <row r="454" s="1" customFormat="1" spans="1:15">
      <c r="A454" s="8">
        <v>40</v>
      </c>
      <c r="B454" s="20"/>
      <c r="C454" s="20" t="s">
        <v>164</v>
      </c>
      <c r="D454" s="20"/>
      <c r="E454" s="14">
        <v>560</v>
      </c>
      <c r="F454" s="14">
        <f>[1]桐城天宇!F454</f>
        <v>504</v>
      </c>
      <c r="G454" s="14">
        <f>[1]会理!F476</f>
        <v>548</v>
      </c>
      <c r="H454" s="14">
        <f>[1]信泰!F454</f>
        <v>554.4</v>
      </c>
      <c r="I454" s="14">
        <f t="shared" si="24"/>
        <v>504</v>
      </c>
      <c r="J454" s="11" t="str" cm="1">
        <f t="array" ref="J454">_xlfn.TEXTJOIN(",",TRUE,(IF(F454:H454=MIN(F454:H454),$F$3:$H$3,"")))</f>
        <v>1</v>
      </c>
      <c r="K454" s="15">
        <f t="shared" si="25"/>
        <v>2</v>
      </c>
      <c r="L454" s="16" t="str" cm="1">
        <f t="array" ref="L454">_xlfn.TEXTJOIN(",",TRUE,(IF(F454:H454=MAX(F454:H454),$F$3:$H$3,"")))</f>
        <v>3</v>
      </c>
      <c r="M454" s="17" t="s">
        <v>12</v>
      </c>
      <c r="N454" s="18" t="s">
        <v>13</v>
      </c>
      <c r="O454" s="17" t="s">
        <v>14</v>
      </c>
    </row>
    <row r="455" s="1" customFormat="1" spans="1:15">
      <c r="A455" s="8">
        <v>41</v>
      </c>
      <c r="B455" s="20"/>
      <c r="C455" s="20" t="s">
        <v>165</v>
      </c>
      <c r="D455" s="20"/>
      <c r="E455" s="14">
        <v>948</v>
      </c>
      <c r="F455" s="14">
        <f>[1]桐城天宇!F455</f>
        <v>853.2</v>
      </c>
      <c r="G455" s="14">
        <f>[1]会理!F477</f>
        <v>940</v>
      </c>
      <c r="H455" s="14">
        <f>[1]信泰!F455</f>
        <v>938.52</v>
      </c>
      <c r="I455" s="14">
        <f t="shared" si="24"/>
        <v>853.2</v>
      </c>
      <c r="J455" s="11" t="str" cm="1">
        <f t="array" ref="J455">_xlfn.TEXTJOIN(",",TRUE,(IF(F455:H455=MIN(F455:H455),$F$3:$H$3,"")))</f>
        <v>1</v>
      </c>
      <c r="K455" s="15">
        <f t="shared" si="25"/>
        <v>3</v>
      </c>
      <c r="L455" s="16" t="str" cm="1">
        <f t="array" ref="L455">_xlfn.TEXTJOIN(",",TRUE,(IF(F455:H455=MAX(F455:H455),$F$3:$H$3,"")))</f>
        <v>2</v>
      </c>
      <c r="M455" s="17" t="s">
        <v>12</v>
      </c>
      <c r="N455" s="18" t="s">
        <v>14</v>
      </c>
      <c r="O455" s="17" t="s">
        <v>13</v>
      </c>
    </row>
    <row r="456" s="1" customFormat="1" spans="1:15">
      <c r="A456" s="8">
        <v>42</v>
      </c>
      <c r="B456" s="20"/>
      <c r="C456" s="20" t="s">
        <v>166</v>
      </c>
      <c r="D456" s="20"/>
      <c r="E456" s="14">
        <v>1110</v>
      </c>
      <c r="F456" s="14">
        <f>[1]桐城天宇!F456</f>
        <v>999</v>
      </c>
      <c r="G456" s="14">
        <f>[1]会理!F478</f>
        <v>1080</v>
      </c>
      <c r="H456" s="14">
        <f>[1]信泰!F456</f>
        <v>1098.9</v>
      </c>
      <c r="I456" s="14">
        <f t="shared" si="24"/>
        <v>999</v>
      </c>
      <c r="J456" s="11" t="str" cm="1">
        <f t="array" ref="J456">_xlfn.TEXTJOIN(",",TRUE,(IF(F456:H456=MIN(F456:H456),$F$3:$H$3,"")))</f>
        <v>1</v>
      </c>
      <c r="K456" s="15">
        <f t="shared" si="25"/>
        <v>2</v>
      </c>
      <c r="L456" s="16" t="str" cm="1">
        <f t="array" ref="L456">_xlfn.TEXTJOIN(",",TRUE,(IF(F456:H456=MAX(F456:H456),$F$3:$H$3,"")))</f>
        <v>3</v>
      </c>
      <c r="M456" s="17" t="s">
        <v>12</v>
      </c>
      <c r="N456" s="18" t="s">
        <v>13</v>
      </c>
      <c r="O456" s="17" t="s">
        <v>14</v>
      </c>
    </row>
    <row r="457" s="1" customFormat="1" spans="1:15">
      <c r="A457" s="8">
        <v>43</v>
      </c>
      <c r="B457" s="20"/>
      <c r="C457" s="20" t="s">
        <v>167</v>
      </c>
      <c r="D457" s="20"/>
      <c r="E457" s="14">
        <v>1249</v>
      </c>
      <c r="F457" s="14">
        <f>[1]桐城天宇!F457</f>
        <v>1124.1</v>
      </c>
      <c r="G457" s="14">
        <f>[1]会理!F479</f>
        <v>1228</v>
      </c>
      <c r="H457" s="14">
        <f>[1]信泰!F457</f>
        <v>1236.51</v>
      </c>
      <c r="I457" s="14">
        <f t="shared" si="24"/>
        <v>1124.1</v>
      </c>
      <c r="J457" s="11" t="str" cm="1">
        <f t="array" ref="J457">_xlfn.TEXTJOIN(",",TRUE,(IF(F457:H457=MIN(F457:H457),$F$3:$H$3,"")))</f>
        <v>1</v>
      </c>
      <c r="K457" s="15">
        <f t="shared" si="25"/>
        <v>2</v>
      </c>
      <c r="L457" s="16" t="str" cm="1">
        <f t="array" ref="L457">_xlfn.TEXTJOIN(",",TRUE,(IF(F457:H457=MAX(F457:H457),$F$3:$H$3,"")))</f>
        <v>3</v>
      </c>
      <c r="M457" s="17" t="s">
        <v>12</v>
      </c>
      <c r="N457" s="18" t="s">
        <v>13</v>
      </c>
      <c r="O457" s="17" t="s">
        <v>14</v>
      </c>
    </row>
    <row r="458" s="1" customFormat="1" spans="1:15">
      <c r="A458" s="8">
        <v>44</v>
      </c>
      <c r="B458" s="20"/>
      <c r="C458" s="20" t="s">
        <v>168</v>
      </c>
      <c r="D458" s="20"/>
      <c r="E458" s="14">
        <v>1392</v>
      </c>
      <c r="F458" s="14">
        <f>[1]桐城天宇!F458</f>
        <v>1252.8</v>
      </c>
      <c r="G458" s="14">
        <f>[1]会理!F480</f>
        <v>1380</v>
      </c>
      <c r="H458" s="14">
        <f>[1]信泰!F458</f>
        <v>1378.08</v>
      </c>
      <c r="I458" s="14">
        <f t="shared" si="24"/>
        <v>1252.8</v>
      </c>
      <c r="J458" s="11" t="str" cm="1">
        <f t="array" ref="J458">_xlfn.TEXTJOIN(",",TRUE,(IF(F458:H458=MIN(F458:H458),$F$3:$H$3,"")))</f>
        <v>1</v>
      </c>
      <c r="K458" s="15">
        <f t="shared" si="25"/>
        <v>3</v>
      </c>
      <c r="L458" s="16" t="str" cm="1">
        <f t="array" ref="L458">_xlfn.TEXTJOIN(",",TRUE,(IF(F458:H458=MAX(F458:H458),$F$3:$H$3,"")))</f>
        <v>2</v>
      </c>
      <c r="M458" s="17" t="s">
        <v>12</v>
      </c>
      <c r="N458" s="18" t="s">
        <v>14</v>
      </c>
      <c r="O458" s="17" t="s">
        <v>13</v>
      </c>
    </row>
    <row r="459" s="1" customFormat="1" spans="1:15">
      <c r="A459" s="8">
        <v>45</v>
      </c>
      <c r="B459" s="20"/>
      <c r="C459" s="20" t="s">
        <v>169</v>
      </c>
      <c r="D459" s="20"/>
      <c r="E459" s="14">
        <v>1542</v>
      </c>
      <c r="F459" s="14">
        <f>[1]桐城天宇!F459</f>
        <v>1387.8</v>
      </c>
      <c r="G459" s="14">
        <f>[1]会理!F481</f>
        <v>1530</v>
      </c>
      <c r="H459" s="14">
        <f>[1]信泰!F459</f>
        <v>1526.58</v>
      </c>
      <c r="I459" s="14">
        <f t="shared" si="24"/>
        <v>1387.8</v>
      </c>
      <c r="J459" s="11" t="str" cm="1">
        <f t="array" ref="J459">_xlfn.TEXTJOIN(",",TRUE,(IF(F459:H459=MIN(F459:H459),$F$3:$H$3,"")))</f>
        <v>1</v>
      </c>
      <c r="K459" s="15">
        <f t="shared" si="25"/>
        <v>3</v>
      </c>
      <c r="L459" s="16" t="str" cm="1">
        <f t="array" ref="L459">_xlfn.TEXTJOIN(",",TRUE,(IF(F459:H459=MAX(F459:H459),$F$3:$H$3,"")))</f>
        <v>2</v>
      </c>
      <c r="M459" s="17" t="s">
        <v>12</v>
      </c>
      <c r="N459" s="18" t="s">
        <v>14</v>
      </c>
      <c r="O459" s="17" t="s">
        <v>13</v>
      </c>
    </row>
    <row r="460" s="1" customFormat="1" spans="1:15">
      <c r="A460" s="8">
        <v>46</v>
      </c>
      <c r="B460" s="20"/>
      <c r="C460" s="20" t="s">
        <v>170</v>
      </c>
      <c r="D460" s="20"/>
      <c r="E460" s="19">
        <v>2000</v>
      </c>
      <c r="F460" s="14">
        <f>[1]桐城天宇!F460</f>
        <v>1800</v>
      </c>
      <c r="G460" s="14">
        <f>[1]会理!F482</f>
        <v>15.5</v>
      </c>
      <c r="H460" s="14">
        <f>[1]信泰!F460</f>
        <v>1980</v>
      </c>
      <c r="I460" s="14">
        <f t="shared" si="24"/>
        <v>15.5</v>
      </c>
      <c r="J460" s="11" t="str" cm="1">
        <f t="array" ref="J460">_xlfn.TEXTJOIN(",",TRUE,(IF(F460:H460=MIN(F460:H460),$F$3:$H$3,"")))</f>
        <v>2</v>
      </c>
      <c r="K460" s="15">
        <f t="shared" si="25"/>
        <v>1</v>
      </c>
      <c r="L460" s="16" t="str" cm="1">
        <f t="array" ref="L460">_xlfn.TEXTJOIN(",",TRUE,(IF(F460:H460=MAX(F460:H460),$F$3:$H$3,"")))</f>
        <v>3</v>
      </c>
      <c r="M460" s="17" t="s">
        <v>13</v>
      </c>
      <c r="N460" s="18" t="s">
        <v>12</v>
      </c>
      <c r="O460" s="17" t="s">
        <v>14</v>
      </c>
    </row>
    <row r="461" s="1" customFormat="1" spans="1:15">
      <c r="A461" s="8">
        <v>47</v>
      </c>
      <c r="B461" s="20" t="s">
        <v>172</v>
      </c>
      <c r="C461" s="20" t="s">
        <v>173</v>
      </c>
      <c r="D461" s="20"/>
      <c r="E461" s="14">
        <v>85</v>
      </c>
      <c r="F461" s="14">
        <f>[1]桐城天宇!F461</f>
        <v>76.5</v>
      </c>
      <c r="G461" s="14">
        <f>[1]会理!F483</f>
        <v>74</v>
      </c>
      <c r="H461" s="14">
        <f>[1]信泰!F461</f>
        <v>84.15</v>
      </c>
      <c r="I461" s="14">
        <f t="shared" si="24"/>
        <v>74</v>
      </c>
      <c r="J461" s="11" t="str" cm="1">
        <f t="array" ref="J461">_xlfn.TEXTJOIN(",",TRUE,(IF(F461:H461=MIN(F461:H461),$F$3:$H$3,"")))</f>
        <v>2</v>
      </c>
      <c r="K461" s="15">
        <f t="shared" si="25"/>
        <v>1</v>
      </c>
      <c r="L461" s="16" t="str" cm="1">
        <f t="array" ref="L461">_xlfn.TEXTJOIN(",",TRUE,(IF(F461:H461=MAX(F461:H461),$F$3:$H$3,"")))</f>
        <v>3</v>
      </c>
      <c r="M461" s="17" t="s">
        <v>13</v>
      </c>
      <c r="N461" s="18" t="s">
        <v>12</v>
      </c>
      <c r="O461" s="17" t="s">
        <v>14</v>
      </c>
    </row>
    <row r="462" s="1" customFormat="1" spans="1:15">
      <c r="A462" s="8">
        <v>48</v>
      </c>
      <c r="B462" s="20"/>
      <c r="C462" s="20" t="s">
        <v>174</v>
      </c>
      <c r="D462" s="20"/>
      <c r="E462" s="14">
        <v>100</v>
      </c>
      <c r="F462" s="14">
        <f>[1]桐城天宇!F462</f>
        <v>90</v>
      </c>
      <c r="G462" s="14">
        <f>[1]会理!F484</f>
        <v>86</v>
      </c>
      <c r="H462" s="14">
        <f>[1]信泰!F462</f>
        <v>99</v>
      </c>
      <c r="I462" s="14">
        <f t="shared" si="24"/>
        <v>86</v>
      </c>
      <c r="J462" s="11" t="str" cm="1">
        <f t="array" ref="J462">_xlfn.TEXTJOIN(",",TRUE,(IF(F462:H462=MIN(F462:H462),$F$3:$H$3,"")))</f>
        <v>2</v>
      </c>
      <c r="K462" s="15">
        <f t="shared" si="25"/>
        <v>1</v>
      </c>
      <c r="L462" s="16" t="str" cm="1">
        <f t="array" ref="L462">_xlfn.TEXTJOIN(",",TRUE,(IF(F462:H462=MAX(F462:H462),$F$3:$H$3,"")))</f>
        <v>3</v>
      </c>
      <c r="M462" s="17" t="s">
        <v>13</v>
      </c>
      <c r="N462" s="18" t="s">
        <v>12</v>
      </c>
      <c r="O462" s="17" t="s">
        <v>14</v>
      </c>
    </row>
    <row r="463" s="1" customFormat="1" spans="1:15">
      <c r="A463" s="8">
        <v>49</v>
      </c>
      <c r="B463" s="20"/>
      <c r="C463" s="20" t="s">
        <v>175</v>
      </c>
      <c r="D463" s="20"/>
      <c r="E463" s="14">
        <v>116</v>
      </c>
      <c r="F463" s="14">
        <f>[1]桐城天宇!F463</f>
        <v>104.4</v>
      </c>
      <c r="G463" s="14">
        <f>[1]会理!F485</f>
        <v>105</v>
      </c>
      <c r="H463" s="14">
        <f>[1]信泰!F463</f>
        <v>114.84</v>
      </c>
      <c r="I463" s="14">
        <f t="shared" si="24"/>
        <v>104.4</v>
      </c>
      <c r="J463" s="11" t="str" cm="1">
        <f t="array" ref="J463">_xlfn.TEXTJOIN(",",TRUE,(IF(F463:H463=MIN(F463:H463),$F$3:$H$3,"")))</f>
        <v>1</v>
      </c>
      <c r="K463" s="15">
        <f t="shared" si="25"/>
        <v>2</v>
      </c>
      <c r="L463" s="16" t="str" cm="1">
        <f t="array" ref="L463">_xlfn.TEXTJOIN(",",TRUE,(IF(F463:H463=MAX(F463:H463),$F$3:$H$3,"")))</f>
        <v>3</v>
      </c>
      <c r="M463" s="17" t="s">
        <v>12</v>
      </c>
      <c r="N463" s="18" t="s">
        <v>13</v>
      </c>
      <c r="O463" s="17" t="s">
        <v>14</v>
      </c>
    </row>
    <row r="464" s="1" customFormat="1" spans="1:15">
      <c r="A464" s="8">
        <v>50</v>
      </c>
      <c r="B464" s="20"/>
      <c r="C464" s="20" t="s">
        <v>176</v>
      </c>
      <c r="D464" s="20"/>
      <c r="E464" s="14">
        <v>155</v>
      </c>
      <c r="F464" s="14">
        <f>[1]桐城天宇!F464</f>
        <v>139.5</v>
      </c>
      <c r="G464" s="14">
        <f>[1]会理!F486</f>
        <v>146</v>
      </c>
      <c r="H464" s="14">
        <f>[1]信泰!F464</f>
        <v>153.45</v>
      </c>
      <c r="I464" s="14">
        <f t="shared" si="24"/>
        <v>139.5</v>
      </c>
      <c r="J464" s="11" t="str" cm="1">
        <f t="array" ref="J464">_xlfn.TEXTJOIN(",",TRUE,(IF(F464:H464=MIN(F464:H464),$F$3:$H$3,"")))</f>
        <v>1</v>
      </c>
      <c r="K464" s="15">
        <f t="shared" si="25"/>
        <v>2</v>
      </c>
      <c r="L464" s="16" t="str" cm="1">
        <f t="array" ref="L464">_xlfn.TEXTJOIN(",",TRUE,(IF(F464:H464=MAX(F464:H464),$F$3:$H$3,"")))</f>
        <v>3</v>
      </c>
      <c r="M464" s="17" t="s">
        <v>12</v>
      </c>
      <c r="N464" s="18" t="s">
        <v>13</v>
      </c>
      <c r="O464" s="17" t="s">
        <v>14</v>
      </c>
    </row>
    <row r="465" s="1" customFormat="1" spans="1:15">
      <c r="A465" s="8">
        <v>51</v>
      </c>
      <c r="B465" s="20"/>
      <c r="C465" s="20" t="s">
        <v>161</v>
      </c>
      <c r="D465" s="20"/>
      <c r="E465" s="14">
        <v>234</v>
      </c>
      <c r="F465" s="14">
        <f>[1]桐城天宇!F465</f>
        <v>210.6</v>
      </c>
      <c r="G465" s="14">
        <f>[1]会理!F487</f>
        <v>220</v>
      </c>
      <c r="H465" s="14">
        <f>[1]信泰!F465</f>
        <v>231.66</v>
      </c>
      <c r="I465" s="14">
        <f t="shared" si="24"/>
        <v>210.6</v>
      </c>
      <c r="J465" s="11" t="str" cm="1">
        <f t="array" ref="J465">_xlfn.TEXTJOIN(",",TRUE,(IF(F465:H465=MIN(F465:H465),$F$3:$H$3,"")))</f>
        <v>1</v>
      </c>
      <c r="K465" s="15">
        <f t="shared" si="25"/>
        <v>2</v>
      </c>
      <c r="L465" s="16" t="str" cm="1">
        <f t="array" ref="L465">_xlfn.TEXTJOIN(",",TRUE,(IF(F465:H465=MAX(F465:H465),$F$3:$H$3,"")))</f>
        <v>3</v>
      </c>
      <c r="M465" s="17" t="s">
        <v>12</v>
      </c>
      <c r="N465" s="18" t="s">
        <v>13</v>
      </c>
      <c r="O465" s="17" t="s">
        <v>14</v>
      </c>
    </row>
    <row r="466" s="1" customFormat="1" spans="1:15">
      <c r="A466" s="8">
        <v>52</v>
      </c>
      <c r="B466" s="20"/>
      <c r="C466" s="20" t="s">
        <v>177</v>
      </c>
      <c r="D466" s="20"/>
      <c r="E466" s="14">
        <v>328</v>
      </c>
      <c r="F466" s="14">
        <f>[1]桐城天宇!F466</f>
        <v>295.2</v>
      </c>
      <c r="G466" s="14">
        <f>[1]会理!F488</f>
        <v>310</v>
      </c>
      <c r="H466" s="14">
        <f>[1]信泰!F466</f>
        <v>324.72</v>
      </c>
      <c r="I466" s="14">
        <f t="shared" si="24"/>
        <v>295.2</v>
      </c>
      <c r="J466" s="11" t="str" cm="1">
        <f t="array" ref="J466">_xlfn.TEXTJOIN(",",TRUE,(IF(F466:H466=MIN(F466:H466),$F$3:$H$3,"")))</f>
        <v>1</v>
      </c>
      <c r="K466" s="15">
        <f t="shared" si="25"/>
        <v>2</v>
      </c>
      <c r="L466" s="16" t="str" cm="1">
        <f t="array" ref="L466">_xlfn.TEXTJOIN(",",TRUE,(IF(F466:H466=MAX(F466:H466),$F$3:$H$3,"")))</f>
        <v>3</v>
      </c>
      <c r="M466" s="17" t="s">
        <v>12</v>
      </c>
      <c r="N466" s="18" t="s">
        <v>13</v>
      </c>
      <c r="O466" s="17" t="s">
        <v>14</v>
      </c>
    </row>
    <row r="467" s="1" customFormat="1" spans="1:15">
      <c r="A467" s="8">
        <v>53</v>
      </c>
      <c r="B467" s="20"/>
      <c r="C467" s="20" t="s">
        <v>178</v>
      </c>
      <c r="D467" s="20"/>
      <c r="E467" s="14">
        <v>385</v>
      </c>
      <c r="F467" s="14">
        <f>[1]桐城天宇!F467</f>
        <v>346.5</v>
      </c>
      <c r="G467" s="14">
        <f>[1]会理!F489</f>
        <v>370</v>
      </c>
      <c r="H467" s="14">
        <f>[1]信泰!F467</f>
        <v>381.15</v>
      </c>
      <c r="I467" s="14">
        <f t="shared" si="24"/>
        <v>346.5</v>
      </c>
      <c r="J467" s="11" t="str" cm="1">
        <f t="array" ref="J467">_xlfn.TEXTJOIN(",",TRUE,(IF(F467:H467=MIN(F467:H467),$F$3:$H$3,"")))</f>
        <v>1</v>
      </c>
      <c r="K467" s="15">
        <f t="shared" si="25"/>
        <v>2</v>
      </c>
      <c r="L467" s="16" t="str" cm="1">
        <f t="array" ref="L467">_xlfn.TEXTJOIN(",",TRUE,(IF(F467:H467=MAX(F467:H467),$F$3:$H$3,"")))</f>
        <v>3</v>
      </c>
      <c r="M467" s="17" t="s">
        <v>12</v>
      </c>
      <c r="N467" s="18" t="s">
        <v>13</v>
      </c>
      <c r="O467" s="17" t="s">
        <v>14</v>
      </c>
    </row>
    <row r="468" s="1" customFormat="1" spans="1:15">
      <c r="A468" s="8">
        <v>54</v>
      </c>
      <c r="B468" s="20"/>
      <c r="C468" s="20" t="s">
        <v>179</v>
      </c>
      <c r="D468" s="20"/>
      <c r="E468" s="14">
        <v>428</v>
      </c>
      <c r="F468" s="14">
        <f>[1]桐城天宇!F468</f>
        <v>385.2</v>
      </c>
      <c r="G468" s="14">
        <f>[1]会理!F490</f>
        <v>400</v>
      </c>
      <c r="H468" s="14">
        <f>[1]信泰!F468</f>
        <v>423.72</v>
      </c>
      <c r="I468" s="14">
        <f t="shared" si="24"/>
        <v>385.2</v>
      </c>
      <c r="J468" s="11" t="str" cm="1">
        <f t="array" ref="J468">_xlfn.TEXTJOIN(",",TRUE,(IF(F468:H468=MIN(F468:H468),$F$3:$H$3,"")))</f>
        <v>1</v>
      </c>
      <c r="K468" s="15">
        <f t="shared" si="25"/>
        <v>2</v>
      </c>
      <c r="L468" s="16" t="str" cm="1">
        <f t="array" ref="L468">_xlfn.TEXTJOIN(",",TRUE,(IF(F468:H468=MAX(F468:H468),$F$3:$H$3,"")))</f>
        <v>3</v>
      </c>
      <c r="M468" s="17" t="s">
        <v>12</v>
      </c>
      <c r="N468" s="18" t="s">
        <v>13</v>
      </c>
      <c r="O468" s="17" t="s">
        <v>14</v>
      </c>
    </row>
    <row r="469" s="1" customFormat="1" spans="1:15">
      <c r="A469" s="8">
        <v>55</v>
      </c>
      <c r="B469" s="20"/>
      <c r="C469" s="20" t="s">
        <v>180</v>
      </c>
      <c r="D469" s="20"/>
      <c r="E469" s="14">
        <v>520</v>
      </c>
      <c r="F469" s="14">
        <f>[1]桐城天宇!F469</f>
        <v>468</v>
      </c>
      <c r="G469" s="14">
        <f>[1]会理!F491</f>
        <v>500</v>
      </c>
      <c r="H469" s="14">
        <f>[1]信泰!F469</f>
        <v>514.8</v>
      </c>
      <c r="I469" s="14">
        <f t="shared" si="24"/>
        <v>468</v>
      </c>
      <c r="J469" s="11" t="str" cm="1">
        <f t="array" ref="J469">_xlfn.TEXTJOIN(",",TRUE,(IF(F469:H469=MIN(F469:H469),$F$3:$H$3,"")))</f>
        <v>1</v>
      </c>
      <c r="K469" s="15">
        <f t="shared" si="25"/>
        <v>2</v>
      </c>
      <c r="L469" s="16" t="str" cm="1">
        <f t="array" ref="L469">_xlfn.TEXTJOIN(",",TRUE,(IF(F469:H469=MAX(F469:H469),$F$3:$H$3,"")))</f>
        <v>3</v>
      </c>
      <c r="M469" s="17" t="s">
        <v>12</v>
      </c>
      <c r="N469" s="18" t="s">
        <v>13</v>
      </c>
      <c r="O469" s="17" t="s">
        <v>14</v>
      </c>
    </row>
    <row r="470" s="1" customFormat="1" spans="1:15">
      <c r="A470" s="8">
        <v>56</v>
      </c>
      <c r="B470" s="20"/>
      <c r="C470" s="20" t="s">
        <v>181</v>
      </c>
      <c r="D470" s="20"/>
      <c r="E470" s="14">
        <v>633</v>
      </c>
      <c r="F470" s="14">
        <f>[1]桐城天宇!F470</f>
        <v>569.7</v>
      </c>
      <c r="G470" s="14">
        <f>[1]会理!F492</f>
        <v>620</v>
      </c>
      <c r="H470" s="14">
        <f>[1]信泰!F470</f>
        <v>626.67</v>
      </c>
      <c r="I470" s="14">
        <f t="shared" si="24"/>
        <v>569.7</v>
      </c>
      <c r="J470" s="11" t="str" cm="1">
        <f t="array" ref="J470">_xlfn.TEXTJOIN(",",TRUE,(IF(F470:H470=MIN(F470:H470),$F$3:$H$3,"")))</f>
        <v>1</v>
      </c>
      <c r="K470" s="15">
        <f t="shared" si="25"/>
        <v>2</v>
      </c>
      <c r="L470" s="16" t="str" cm="1">
        <f t="array" ref="L470">_xlfn.TEXTJOIN(",",TRUE,(IF(F470:H470=MAX(F470:H470),$F$3:$H$3,"")))</f>
        <v>3</v>
      </c>
      <c r="M470" s="17" t="s">
        <v>12</v>
      </c>
      <c r="N470" s="18" t="s">
        <v>13</v>
      </c>
      <c r="O470" s="17" t="s">
        <v>14</v>
      </c>
    </row>
    <row r="471" s="1" customFormat="1" spans="1:15">
      <c r="A471" s="8">
        <v>57</v>
      </c>
      <c r="B471" s="20"/>
      <c r="C471" s="20" t="s">
        <v>182</v>
      </c>
      <c r="D471" s="20"/>
      <c r="E471" s="14">
        <v>766</v>
      </c>
      <c r="F471" s="14">
        <f>[1]桐城天宇!F471</f>
        <v>689.4</v>
      </c>
      <c r="G471" s="14">
        <f>[1]会理!F493</f>
        <v>748</v>
      </c>
      <c r="H471" s="14">
        <f>[1]信泰!F471</f>
        <v>758.34</v>
      </c>
      <c r="I471" s="14">
        <f t="shared" si="24"/>
        <v>689.4</v>
      </c>
      <c r="J471" s="11" t="str" cm="1">
        <f t="array" ref="J471">_xlfn.TEXTJOIN(",",TRUE,(IF(F471:H471=MIN(F471:H471),$F$3:$H$3,"")))</f>
        <v>1</v>
      </c>
      <c r="K471" s="15">
        <f t="shared" si="25"/>
        <v>2</v>
      </c>
      <c r="L471" s="16" t="str" cm="1">
        <f t="array" ref="L471">_xlfn.TEXTJOIN(",",TRUE,(IF(F471:H471=MAX(F471:H471),$F$3:$H$3,"")))</f>
        <v>3</v>
      </c>
      <c r="M471" s="17" t="s">
        <v>12</v>
      </c>
      <c r="N471" s="18" t="s">
        <v>13</v>
      </c>
      <c r="O471" s="17" t="s">
        <v>14</v>
      </c>
    </row>
    <row r="472" s="1" customFormat="1" spans="1:15">
      <c r="A472" s="8">
        <v>58</v>
      </c>
      <c r="B472" s="20"/>
      <c r="C472" s="20" t="s">
        <v>183</v>
      </c>
      <c r="D472" s="20"/>
      <c r="E472" s="14">
        <v>865</v>
      </c>
      <c r="F472" s="14">
        <f>[1]桐城天宇!F472</f>
        <v>778.5</v>
      </c>
      <c r="G472" s="14">
        <f>[1]会理!F494</f>
        <v>850</v>
      </c>
      <c r="H472" s="14">
        <f>[1]信泰!F472</f>
        <v>856.35</v>
      </c>
      <c r="I472" s="14">
        <f t="shared" si="24"/>
        <v>778.5</v>
      </c>
      <c r="J472" s="11" t="str" cm="1">
        <f t="array" ref="J472">_xlfn.TEXTJOIN(",",TRUE,(IF(F472:H472=MIN(F472:H472),$F$3:$H$3,"")))</f>
        <v>1</v>
      </c>
      <c r="K472" s="15">
        <f t="shared" si="25"/>
        <v>2</v>
      </c>
      <c r="L472" s="16" t="str" cm="1">
        <f t="array" ref="L472">_xlfn.TEXTJOIN(",",TRUE,(IF(F472:H472=MAX(F472:H472),$F$3:$H$3,"")))</f>
        <v>3</v>
      </c>
      <c r="M472" s="17" t="s">
        <v>12</v>
      </c>
      <c r="N472" s="18" t="s">
        <v>13</v>
      </c>
      <c r="O472" s="17" t="s">
        <v>14</v>
      </c>
    </row>
    <row r="473" s="1" customFormat="1" spans="1:15">
      <c r="A473" s="8">
        <v>59</v>
      </c>
      <c r="B473" s="20"/>
      <c r="C473" s="20" t="s">
        <v>184</v>
      </c>
      <c r="D473" s="20"/>
      <c r="E473" s="14">
        <v>900</v>
      </c>
      <c r="F473" s="14">
        <f>[1]桐城天宇!F473</f>
        <v>810</v>
      </c>
      <c r="G473" s="14">
        <f>[1]会理!F495</f>
        <v>860</v>
      </c>
      <c r="H473" s="14">
        <f>[1]信泰!F473</f>
        <v>891</v>
      </c>
      <c r="I473" s="14">
        <f t="shared" si="24"/>
        <v>810</v>
      </c>
      <c r="J473" s="11" t="str" cm="1">
        <f t="array" ref="J473">_xlfn.TEXTJOIN(",",TRUE,(IF(F473:H473=MIN(F473:H473),$F$3:$H$3,"")))</f>
        <v>1</v>
      </c>
      <c r="K473" s="15">
        <f t="shared" si="25"/>
        <v>2</v>
      </c>
      <c r="L473" s="16" t="str" cm="1">
        <f t="array" ref="L473">_xlfn.TEXTJOIN(",",TRUE,(IF(F473:H473=MAX(F473:H473),$F$3:$H$3,"")))</f>
        <v>3</v>
      </c>
      <c r="M473" s="17" t="s">
        <v>12</v>
      </c>
      <c r="N473" s="18" t="s">
        <v>13</v>
      </c>
      <c r="O473" s="17" t="s">
        <v>14</v>
      </c>
    </row>
    <row r="474" s="1" customFormat="1" spans="1:15">
      <c r="A474" s="8">
        <v>60</v>
      </c>
      <c r="B474" s="20"/>
      <c r="C474" s="20" t="s">
        <v>185</v>
      </c>
      <c r="D474" s="20"/>
      <c r="E474" s="14">
        <v>1022</v>
      </c>
      <c r="F474" s="14">
        <f>[1]桐城天宇!F474</f>
        <v>919.8</v>
      </c>
      <c r="G474" s="14">
        <f>[1]会理!F496</f>
        <v>1000</v>
      </c>
      <c r="H474" s="14">
        <f>[1]信泰!F474</f>
        <v>1011.78</v>
      </c>
      <c r="I474" s="14">
        <f t="shared" si="24"/>
        <v>919.8</v>
      </c>
      <c r="J474" s="11" t="str" cm="1">
        <f t="array" ref="J474">_xlfn.TEXTJOIN(",",TRUE,(IF(F474:H474=MIN(F474:H474),$F$3:$H$3,"")))</f>
        <v>1</v>
      </c>
      <c r="K474" s="15">
        <f t="shared" si="25"/>
        <v>2</v>
      </c>
      <c r="L474" s="16" t="str" cm="1">
        <f t="array" ref="L474">_xlfn.TEXTJOIN(",",TRUE,(IF(F474:H474=MAX(F474:H474),$F$3:$H$3,"")))</f>
        <v>3</v>
      </c>
      <c r="M474" s="17" t="s">
        <v>12</v>
      </c>
      <c r="N474" s="18" t="s">
        <v>13</v>
      </c>
      <c r="O474" s="17" t="s">
        <v>14</v>
      </c>
    </row>
    <row r="475" s="1" customFormat="1" spans="1:15">
      <c r="A475" s="8">
        <v>61</v>
      </c>
      <c r="B475" s="20"/>
      <c r="C475" s="20" t="s">
        <v>186</v>
      </c>
      <c r="D475" s="20"/>
      <c r="E475" s="14">
        <v>1110</v>
      </c>
      <c r="F475" s="14">
        <f>[1]桐城天宇!F475</f>
        <v>999</v>
      </c>
      <c r="G475" s="14">
        <f>[1]会理!F497</f>
        <v>1060</v>
      </c>
      <c r="H475" s="14">
        <f>[1]信泰!F475</f>
        <v>1098.9</v>
      </c>
      <c r="I475" s="14">
        <f t="shared" si="24"/>
        <v>999</v>
      </c>
      <c r="J475" s="11" t="str" cm="1">
        <f t="array" ref="J475">_xlfn.TEXTJOIN(",",TRUE,(IF(F475:H475=MIN(F475:H475),$F$3:$H$3,"")))</f>
        <v>1</v>
      </c>
      <c r="K475" s="15">
        <f t="shared" si="25"/>
        <v>2</v>
      </c>
      <c r="L475" s="16" t="str" cm="1">
        <f t="array" ref="L475">_xlfn.TEXTJOIN(",",TRUE,(IF(F475:H475=MAX(F475:H475),$F$3:$H$3,"")))</f>
        <v>3</v>
      </c>
      <c r="M475" s="17" t="s">
        <v>12</v>
      </c>
      <c r="N475" s="18" t="s">
        <v>13</v>
      </c>
      <c r="O475" s="17" t="s">
        <v>14</v>
      </c>
    </row>
    <row r="476" s="1" customFormat="1" spans="1:15">
      <c r="A476" s="8">
        <v>62</v>
      </c>
      <c r="B476" s="20"/>
      <c r="C476" s="20" t="s">
        <v>187</v>
      </c>
      <c r="D476" s="20"/>
      <c r="E476" s="14">
        <v>1200</v>
      </c>
      <c r="F476" s="14">
        <f>[1]桐城天宇!F476</f>
        <v>1080</v>
      </c>
      <c r="G476" s="14">
        <f>[1]会理!F498</f>
        <v>1160</v>
      </c>
      <c r="H476" s="14">
        <f>[1]信泰!F476</f>
        <v>1188</v>
      </c>
      <c r="I476" s="14">
        <f t="shared" si="24"/>
        <v>1080</v>
      </c>
      <c r="J476" s="11" t="str" cm="1">
        <f t="array" ref="J476">_xlfn.TEXTJOIN(",",TRUE,(IF(F476:H476=MIN(F476:H476),$F$3:$H$3,"")))</f>
        <v>1</v>
      </c>
      <c r="K476" s="15">
        <f t="shared" si="25"/>
        <v>2</v>
      </c>
      <c r="L476" s="16" t="str" cm="1">
        <f t="array" ref="L476">_xlfn.TEXTJOIN(",",TRUE,(IF(F476:H476=MAX(F476:H476),$F$3:$H$3,"")))</f>
        <v>3</v>
      </c>
      <c r="M476" s="17" t="s">
        <v>12</v>
      </c>
      <c r="N476" s="18" t="s">
        <v>13</v>
      </c>
      <c r="O476" s="17" t="s">
        <v>14</v>
      </c>
    </row>
    <row r="477" s="1" customFormat="1" spans="1:15">
      <c r="A477" s="8">
        <v>63</v>
      </c>
      <c r="B477" s="20"/>
      <c r="C477" s="20" t="s">
        <v>188</v>
      </c>
      <c r="D477" s="20"/>
      <c r="E477" s="14">
        <v>1600</v>
      </c>
      <c r="F477" s="14">
        <f>[1]桐城天宇!F477</f>
        <v>1440</v>
      </c>
      <c r="G477" s="14">
        <f>[1]会理!F499</f>
        <v>1560</v>
      </c>
      <c r="H477" s="14">
        <f>[1]信泰!F477</f>
        <v>1584</v>
      </c>
      <c r="I477" s="14">
        <f t="shared" si="24"/>
        <v>1440</v>
      </c>
      <c r="J477" s="11" t="str" cm="1">
        <f t="array" ref="J477">_xlfn.TEXTJOIN(",",TRUE,(IF(F477:H477=MIN(F477:H477),$F$3:$H$3,"")))</f>
        <v>1</v>
      </c>
      <c r="K477" s="15">
        <f t="shared" si="25"/>
        <v>2</v>
      </c>
      <c r="L477" s="16" t="str" cm="1">
        <f t="array" ref="L477">_xlfn.TEXTJOIN(",",TRUE,(IF(F477:H477=MAX(F477:H477),$F$3:$H$3,"")))</f>
        <v>3</v>
      </c>
      <c r="M477" s="17" t="s">
        <v>12</v>
      </c>
      <c r="N477" s="18" t="s">
        <v>13</v>
      </c>
      <c r="O477" s="17" t="s">
        <v>14</v>
      </c>
    </row>
    <row r="478" s="1" customFormat="1" spans="1:15">
      <c r="A478" s="8">
        <v>64</v>
      </c>
      <c r="B478" s="20" t="s">
        <v>189</v>
      </c>
      <c r="C478" s="20" t="s">
        <v>190</v>
      </c>
      <c r="D478" s="20"/>
      <c r="E478" s="14">
        <v>148</v>
      </c>
      <c r="F478" s="14">
        <f>[1]桐城天宇!F478</f>
        <v>133.2</v>
      </c>
      <c r="G478" s="14">
        <f>[1]会理!F500</f>
        <v>140</v>
      </c>
      <c r="H478" s="14">
        <f>[1]信泰!F478</f>
        <v>146.52</v>
      </c>
      <c r="I478" s="14">
        <f t="shared" si="24"/>
        <v>133.2</v>
      </c>
      <c r="J478" s="11" t="str" cm="1">
        <f t="array" ref="J478">_xlfn.TEXTJOIN(",",TRUE,(IF(F478:H478=MIN(F478:H478),$F$3:$H$3,"")))</f>
        <v>1</v>
      </c>
      <c r="K478" s="15">
        <f t="shared" si="25"/>
        <v>2</v>
      </c>
      <c r="L478" s="16" t="str" cm="1">
        <f t="array" ref="L478">_xlfn.TEXTJOIN(",",TRUE,(IF(F478:H478=MAX(F478:H478),$F$3:$H$3,"")))</f>
        <v>3</v>
      </c>
      <c r="M478" s="17" t="s">
        <v>12</v>
      </c>
      <c r="N478" s="18" t="s">
        <v>13</v>
      </c>
      <c r="O478" s="17" t="s">
        <v>14</v>
      </c>
    </row>
    <row r="479" s="1" customFormat="1" spans="1:15">
      <c r="A479" s="8">
        <v>65</v>
      </c>
      <c r="B479" s="20"/>
      <c r="C479" s="20" t="s">
        <v>191</v>
      </c>
      <c r="D479" s="20"/>
      <c r="E479" s="14">
        <v>200</v>
      </c>
      <c r="F479" s="14">
        <f>[1]桐城天宇!F479</f>
        <v>180</v>
      </c>
      <c r="G479" s="14">
        <f>[1]会理!F501</f>
        <v>190</v>
      </c>
      <c r="H479" s="14">
        <f>[1]信泰!F479</f>
        <v>198</v>
      </c>
      <c r="I479" s="14">
        <f t="shared" si="24"/>
        <v>180</v>
      </c>
      <c r="J479" s="11" t="str" cm="1">
        <f t="array" ref="J479">_xlfn.TEXTJOIN(",",TRUE,(IF(F479:H479=MIN(F479:H479),$F$3:$H$3,"")))</f>
        <v>1</v>
      </c>
      <c r="K479" s="15">
        <f t="shared" si="25"/>
        <v>2</v>
      </c>
      <c r="L479" s="16" t="str" cm="1">
        <f t="array" ref="L479">_xlfn.TEXTJOIN(",",TRUE,(IF(F479:H479=MAX(F479:H479),$F$3:$H$3,"")))</f>
        <v>3</v>
      </c>
      <c r="M479" s="17" t="s">
        <v>12</v>
      </c>
      <c r="N479" s="18" t="s">
        <v>13</v>
      </c>
      <c r="O479" s="17" t="s">
        <v>14</v>
      </c>
    </row>
    <row r="480" s="1" customFormat="1" spans="1:15">
      <c r="A480" s="8">
        <v>66</v>
      </c>
      <c r="B480" s="20"/>
      <c r="C480" s="20" t="s">
        <v>192</v>
      </c>
      <c r="D480" s="20"/>
      <c r="E480" s="14">
        <v>248</v>
      </c>
      <c r="F480" s="14">
        <f>[1]桐城天宇!F480</f>
        <v>223.2</v>
      </c>
      <c r="G480" s="14">
        <f>[1]会理!F502</f>
        <v>230</v>
      </c>
      <c r="H480" s="14">
        <f>[1]信泰!F480</f>
        <v>245.52</v>
      </c>
      <c r="I480" s="14">
        <f t="shared" si="24"/>
        <v>223.2</v>
      </c>
      <c r="J480" s="11" t="str" cm="1">
        <f t="array" ref="J480">_xlfn.TEXTJOIN(",",TRUE,(IF(F480:H480=MIN(F480:H480),$F$3:$H$3,"")))</f>
        <v>1</v>
      </c>
      <c r="K480" s="15">
        <f t="shared" si="25"/>
        <v>2</v>
      </c>
      <c r="L480" s="16" t="str" cm="1">
        <f t="array" ref="L480">_xlfn.TEXTJOIN(",",TRUE,(IF(F480:H480=MAX(F480:H480),$F$3:$H$3,"")))</f>
        <v>3</v>
      </c>
      <c r="M480" s="17" t="s">
        <v>12</v>
      </c>
      <c r="N480" s="18" t="s">
        <v>13</v>
      </c>
      <c r="O480" s="17" t="s">
        <v>14</v>
      </c>
    </row>
    <row r="481" s="1" customFormat="1" spans="1:15">
      <c r="A481" s="8">
        <v>67</v>
      </c>
      <c r="B481" s="20"/>
      <c r="C481" s="20" t="s">
        <v>193</v>
      </c>
      <c r="D481" s="20"/>
      <c r="E481" s="14">
        <v>288</v>
      </c>
      <c r="F481" s="14">
        <f>[1]桐城天宇!F481</f>
        <v>259.2</v>
      </c>
      <c r="G481" s="14">
        <f>[1]会理!F503</f>
        <v>278</v>
      </c>
      <c r="H481" s="14">
        <f>[1]信泰!F481</f>
        <v>285.12</v>
      </c>
      <c r="I481" s="14">
        <f t="shared" si="24"/>
        <v>259.2</v>
      </c>
      <c r="J481" s="11" t="str" cm="1">
        <f t="array" ref="J481">_xlfn.TEXTJOIN(",",TRUE,(IF(F481:H481=MIN(F481:H481),$F$3:$H$3,"")))</f>
        <v>1</v>
      </c>
      <c r="K481" s="15">
        <f t="shared" si="25"/>
        <v>2</v>
      </c>
      <c r="L481" s="16" t="str" cm="1">
        <f t="array" ref="L481">_xlfn.TEXTJOIN(",",TRUE,(IF(F481:H481=MAX(F481:H481),$F$3:$H$3,"")))</f>
        <v>3</v>
      </c>
      <c r="M481" s="17" t="s">
        <v>12</v>
      </c>
      <c r="N481" s="18" t="s">
        <v>13</v>
      </c>
      <c r="O481" s="17" t="s">
        <v>14</v>
      </c>
    </row>
    <row r="482" s="1" customFormat="1" ht="30" spans="1:15">
      <c r="A482" s="8">
        <v>68</v>
      </c>
      <c r="B482" s="20" t="s">
        <v>194</v>
      </c>
      <c r="C482" s="20" t="s">
        <v>195</v>
      </c>
      <c r="D482" s="20"/>
      <c r="E482" s="14">
        <v>16</v>
      </c>
      <c r="F482" s="14">
        <f>[1]桐城天宇!F482</f>
        <v>14.4</v>
      </c>
      <c r="G482" s="14">
        <f>[1]会理!F504</f>
        <v>15</v>
      </c>
      <c r="H482" s="14">
        <f>[1]信泰!F482</f>
        <v>15.84</v>
      </c>
      <c r="I482" s="14">
        <f t="shared" si="24"/>
        <v>14.4</v>
      </c>
      <c r="J482" s="11" t="str" cm="1">
        <f t="array" ref="J482">_xlfn.TEXTJOIN(",",TRUE,(IF(F482:H482=MIN(F482:H482),$F$3:$H$3,"")))</f>
        <v>1</v>
      </c>
      <c r="K482" s="15">
        <f t="shared" si="25"/>
        <v>2</v>
      </c>
      <c r="L482" s="16" t="str" cm="1">
        <f t="array" ref="L482">_xlfn.TEXTJOIN(",",TRUE,(IF(F482:H482=MAX(F482:H482),$F$3:$H$3,"")))</f>
        <v>3</v>
      </c>
      <c r="M482" s="17" t="s">
        <v>12</v>
      </c>
      <c r="N482" s="18" t="s">
        <v>13</v>
      </c>
      <c r="O482" s="17" t="s">
        <v>14</v>
      </c>
    </row>
    <row r="483" s="1" customFormat="1" ht="28.5" spans="1:15">
      <c r="A483" s="8">
        <v>69</v>
      </c>
      <c r="B483" s="20" t="s">
        <v>196</v>
      </c>
      <c r="C483" s="20" t="s">
        <v>195</v>
      </c>
      <c r="D483" s="20"/>
      <c r="E483" s="14">
        <v>17</v>
      </c>
      <c r="F483" s="14">
        <f>[1]桐城天宇!F483</f>
        <v>15.3</v>
      </c>
      <c r="G483" s="14">
        <f>[1]会理!F505</f>
        <v>15</v>
      </c>
      <c r="H483" s="14">
        <f>[1]信泰!F483</f>
        <v>16.83</v>
      </c>
      <c r="I483" s="14">
        <f t="shared" si="24"/>
        <v>15</v>
      </c>
      <c r="J483" s="11" t="str" cm="1">
        <f t="array" ref="J483">_xlfn.TEXTJOIN(",",TRUE,(IF(F483:H483=MIN(F483:H483),$F$3:$H$3,"")))</f>
        <v>2</v>
      </c>
      <c r="K483" s="15">
        <f t="shared" si="25"/>
        <v>1</v>
      </c>
      <c r="L483" s="16" t="str" cm="1">
        <f t="array" ref="L483">_xlfn.TEXTJOIN(",",TRUE,(IF(F483:H483=MAX(F483:H483),$F$3:$H$3,"")))</f>
        <v>3</v>
      </c>
      <c r="M483" s="17" t="s">
        <v>13</v>
      </c>
      <c r="N483" s="18" t="s">
        <v>12</v>
      </c>
      <c r="O483" s="17" t="s">
        <v>14</v>
      </c>
    </row>
    <row r="484" s="1" customFormat="1" spans="1:15">
      <c r="A484" s="8">
        <v>70</v>
      </c>
      <c r="B484" s="23" t="s">
        <v>197</v>
      </c>
      <c r="C484" s="20" t="s">
        <v>198</v>
      </c>
      <c r="D484" s="20"/>
      <c r="E484" s="14">
        <v>15</v>
      </c>
      <c r="F484" s="14">
        <f>[1]桐城天宇!F484</f>
        <v>13.5</v>
      </c>
      <c r="G484" s="14">
        <f>[1]会理!F506</f>
        <v>13</v>
      </c>
      <c r="H484" s="14">
        <f>[1]信泰!F484</f>
        <v>14.85</v>
      </c>
      <c r="I484" s="14">
        <f t="shared" si="24"/>
        <v>13</v>
      </c>
      <c r="J484" s="11" t="str" cm="1">
        <f t="array" ref="J484">_xlfn.TEXTJOIN(",",TRUE,(IF(F484:H484=MIN(F484:H484),$F$3:$H$3,"")))</f>
        <v>2</v>
      </c>
      <c r="K484" s="15">
        <f t="shared" si="25"/>
        <v>1</v>
      </c>
      <c r="L484" s="16" t="str" cm="1">
        <f t="array" ref="L484">_xlfn.TEXTJOIN(",",TRUE,(IF(F484:H484=MAX(F484:H484),$F$3:$H$3,"")))</f>
        <v>3</v>
      </c>
      <c r="M484" s="17" t="s">
        <v>13</v>
      </c>
      <c r="N484" s="18" t="s">
        <v>12</v>
      </c>
      <c r="O484" s="17" t="s">
        <v>14</v>
      </c>
    </row>
    <row r="485" s="1" customFormat="1" spans="1:15">
      <c r="A485" s="8">
        <v>71</v>
      </c>
      <c r="B485" s="23"/>
      <c r="C485" s="20" t="s">
        <v>199</v>
      </c>
      <c r="D485" s="20"/>
      <c r="E485" s="14">
        <v>18</v>
      </c>
      <c r="F485" s="14">
        <f>[1]桐城天宇!F485</f>
        <v>16.2</v>
      </c>
      <c r="G485" s="14">
        <f>[1]会理!F507</f>
        <v>16</v>
      </c>
      <c r="H485" s="14">
        <f>[1]信泰!F485</f>
        <v>17.82</v>
      </c>
      <c r="I485" s="14">
        <f t="shared" si="24"/>
        <v>16</v>
      </c>
      <c r="J485" s="11" t="str" cm="1">
        <f t="array" ref="J485">_xlfn.TEXTJOIN(",",TRUE,(IF(F485:H485=MIN(F485:H485),$F$3:$H$3,"")))</f>
        <v>2</v>
      </c>
      <c r="K485" s="15">
        <f t="shared" si="25"/>
        <v>1</v>
      </c>
      <c r="L485" s="16" t="str" cm="1">
        <f t="array" ref="L485">_xlfn.TEXTJOIN(",",TRUE,(IF(F485:H485=MAX(F485:H485),$F$3:$H$3,"")))</f>
        <v>3</v>
      </c>
      <c r="M485" s="17" t="s">
        <v>13</v>
      </c>
      <c r="N485" s="18" t="s">
        <v>12</v>
      </c>
      <c r="O485" s="17" t="s">
        <v>14</v>
      </c>
    </row>
    <row r="486" s="1" customFormat="1" spans="1:15">
      <c r="A486" s="8">
        <v>72</v>
      </c>
      <c r="B486" s="23"/>
      <c r="C486" s="20" t="s">
        <v>200</v>
      </c>
      <c r="D486" s="20"/>
      <c r="E486" s="14">
        <v>26</v>
      </c>
      <c r="F486" s="14">
        <f>[1]桐城天宇!F486</f>
        <v>23.4</v>
      </c>
      <c r="G486" s="14">
        <f>[1]会理!F508</f>
        <v>23</v>
      </c>
      <c r="H486" s="14">
        <f>[1]信泰!F486</f>
        <v>25.74</v>
      </c>
      <c r="I486" s="14">
        <f t="shared" si="24"/>
        <v>23</v>
      </c>
      <c r="J486" s="11" t="str" cm="1">
        <f t="array" ref="J486">_xlfn.TEXTJOIN(",",TRUE,(IF(F486:H486=MIN(F486:H486),$F$3:$H$3,"")))</f>
        <v>2</v>
      </c>
      <c r="K486" s="15">
        <f t="shared" si="25"/>
        <v>1</v>
      </c>
      <c r="L486" s="16" t="str" cm="1">
        <f t="array" ref="L486">_xlfn.TEXTJOIN(",",TRUE,(IF(F486:H486=MAX(F486:H486),$F$3:$H$3,"")))</f>
        <v>3</v>
      </c>
      <c r="M486" s="17" t="s">
        <v>13</v>
      </c>
      <c r="N486" s="18" t="s">
        <v>12</v>
      </c>
      <c r="O486" s="17" t="s">
        <v>14</v>
      </c>
    </row>
    <row r="487" s="1" customFormat="1" spans="1:15">
      <c r="A487" s="8">
        <v>73</v>
      </c>
      <c r="B487" s="20" t="s">
        <v>201</v>
      </c>
      <c r="C487" s="20" t="s">
        <v>198</v>
      </c>
      <c r="D487" s="20"/>
      <c r="E487" s="14">
        <v>6</v>
      </c>
      <c r="F487" s="14">
        <f>[1]桐城天宇!F487</f>
        <v>5.4</v>
      </c>
      <c r="G487" s="14">
        <f>[1]会理!F509</f>
        <v>4</v>
      </c>
      <c r="H487" s="14">
        <f>[1]信泰!F487</f>
        <v>5.94</v>
      </c>
      <c r="I487" s="14">
        <f t="shared" si="24"/>
        <v>4</v>
      </c>
      <c r="J487" s="11" t="str" cm="1">
        <f t="array" ref="J487">_xlfn.TEXTJOIN(",",TRUE,(IF(F487:H487=MIN(F487:H487),$F$3:$H$3,"")))</f>
        <v>2</v>
      </c>
      <c r="K487" s="15">
        <f t="shared" si="25"/>
        <v>1</v>
      </c>
      <c r="L487" s="16" t="str" cm="1">
        <f t="array" ref="L487">_xlfn.TEXTJOIN(",",TRUE,(IF(F487:H487=MAX(F487:H487),$F$3:$H$3,"")))</f>
        <v>3</v>
      </c>
      <c r="M487" s="17" t="s">
        <v>13</v>
      </c>
      <c r="N487" s="18" t="s">
        <v>12</v>
      </c>
      <c r="O487" s="17" t="s">
        <v>14</v>
      </c>
    </row>
    <row r="488" s="1" customFormat="1" spans="1:15">
      <c r="A488" s="8">
        <v>74</v>
      </c>
      <c r="B488" s="20"/>
      <c r="C488" s="20" t="s">
        <v>199</v>
      </c>
      <c r="D488" s="20"/>
      <c r="E488" s="14">
        <v>6</v>
      </c>
      <c r="F488" s="14">
        <f>[1]桐城天宇!F488</f>
        <v>5.4</v>
      </c>
      <c r="G488" s="14">
        <f>[1]会理!F510</f>
        <v>5</v>
      </c>
      <c r="H488" s="14">
        <f>[1]信泰!F488</f>
        <v>5.94</v>
      </c>
      <c r="I488" s="14">
        <f t="shared" si="24"/>
        <v>5</v>
      </c>
      <c r="J488" s="11" t="str" cm="1">
        <f t="array" ref="J488">_xlfn.TEXTJOIN(",",TRUE,(IF(F488:H488=MIN(F488:H488),$F$3:$H$3,"")))</f>
        <v>2</v>
      </c>
      <c r="K488" s="15">
        <f t="shared" si="25"/>
        <v>1</v>
      </c>
      <c r="L488" s="16" t="str" cm="1">
        <f t="array" ref="L488">_xlfn.TEXTJOIN(",",TRUE,(IF(F488:H488=MAX(F488:H488),$F$3:$H$3,"")))</f>
        <v>3</v>
      </c>
      <c r="M488" s="17" t="s">
        <v>13</v>
      </c>
      <c r="N488" s="18" t="s">
        <v>12</v>
      </c>
      <c r="O488" s="17" t="s">
        <v>14</v>
      </c>
    </row>
    <row r="489" s="1" customFormat="1" spans="1:15">
      <c r="A489" s="8">
        <v>75</v>
      </c>
      <c r="B489" s="20"/>
      <c r="C489" s="20" t="s">
        <v>200</v>
      </c>
      <c r="D489" s="20"/>
      <c r="E489" s="14">
        <v>11</v>
      </c>
      <c r="F489" s="14">
        <f>[1]桐城天宇!F489</f>
        <v>9.9</v>
      </c>
      <c r="G489" s="14">
        <f>[1]会理!F511</f>
        <v>8</v>
      </c>
      <c r="H489" s="14">
        <f>[1]信泰!F489</f>
        <v>10.89</v>
      </c>
      <c r="I489" s="14">
        <f t="shared" si="24"/>
        <v>8</v>
      </c>
      <c r="J489" s="11" t="str" cm="1">
        <f t="array" ref="J489">_xlfn.TEXTJOIN(",",TRUE,(IF(F489:H489=MIN(F489:H489),$F$3:$H$3,"")))</f>
        <v>2</v>
      </c>
      <c r="K489" s="15">
        <f t="shared" si="25"/>
        <v>1</v>
      </c>
      <c r="L489" s="16" t="str" cm="1">
        <f t="array" ref="L489">_xlfn.TEXTJOIN(",",TRUE,(IF(F489:H489=MAX(F489:H489),$F$3:$H$3,"")))</f>
        <v>3</v>
      </c>
      <c r="M489" s="17" t="s">
        <v>13</v>
      </c>
      <c r="N489" s="18" t="s">
        <v>12</v>
      </c>
      <c r="O489" s="17" t="s">
        <v>14</v>
      </c>
    </row>
    <row r="490" s="1" customFormat="1" spans="1:15">
      <c r="A490" s="8">
        <v>76</v>
      </c>
      <c r="B490" s="20" t="s">
        <v>202</v>
      </c>
      <c r="C490" s="20" t="s">
        <v>198</v>
      </c>
      <c r="D490" s="20"/>
      <c r="E490" s="14">
        <v>23</v>
      </c>
      <c r="F490" s="14">
        <f>[1]桐城天宇!F490</f>
        <v>20.7</v>
      </c>
      <c r="G490" s="14">
        <f>[1]会理!F512</f>
        <v>20</v>
      </c>
      <c r="H490" s="14">
        <f>[1]信泰!F490</f>
        <v>22.77</v>
      </c>
      <c r="I490" s="14">
        <f t="shared" si="24"/>
        <v>20</v>
      </c>
      <c r="J490" s="11" t="str" cm="1">
        <f t="array" ref="J490">_xlfn.TEXTJOIN(",",TRUE,(IF(F490:H490=MIN(F490:H490),$F$3:$H$3,"")))</f>
        <v>2</v>
      </c>
      <c r="K490" s="15">
        <f t="shared" si="25"/>
        <v>1</v>
      </c>
      <c r="L490" s="16" t="str" cm="1">
        <f t="array" ref="L490">_xlfn.TEXTJOIN(",",TRUE,(IF(F490:H490=MAX(F490:H490),$F$3:$H$3,"")))</f>
        <v>3</v>
      </c>
      <c r="M490" s="17" t="s">
        <v>13</v>
      </c>
      <c r="N490" s="18" t="s">
        <v>12</v>
      </c>
      <c r="O490" s="17" t="s">
        <v>14</v>
      </c>
    </row>
    <row r="491" s="1" customFormat="1" spans="1:15">
      <c r="A491" s="8">
        <v>77</v>
      </c>
      <c r="B491" s="20"/>
      <c r="C491" s="20" t="s">
        <v>203</v>
      </c>
      <c r="D491" s="20"/>
      <c r="E491" s="14">
        <v>27</v>
      </c>
      <c r="F491" s="14">
        <f>[1]桐城天宇!F491</f>
        <v>24.3</v>
      </c>
      <c r="G491" s="14">
        <f>[1]会理!F513</f>
        <v>23</v>
      </c>
      <c r="H491" s="14">
        <f>[1]信泰!F491</f>
        <v>26.73</v>
      </c>
      <c r="I491" s="14">
        <f t="shared" si="24"/>
        <v>23</v>
      </c>
      <c r="J491" s="11" t="str" cm="1">
        <f t="array" ref="J491">_xlfn.TEXTJOIN(",",TRUE,(IF(F491:H491=MIN(F491:H491),$F$3:$H$3,"")))</f>
        <v>2</v>
      </c>
      <c r="K491" s="15">
        <f t="shared" si="25"/>
        <v>1</v>
      </c>
      <c r="L491" s="16" t="str" cm="1">
        <f t="array" ref="L491">_xlfn.TEXTJOIN(",",TRUE,(IF(F491:H491=MAX(F491:H491),$F$3:$H$3,"")))</f>
        <v>3</v>
      </c>
      <c r="M491" s="17" t="s">
        <v>13</v>
      </c>
      <c r="N491" s="18" t="s">
        <v>12</v>
      </c>
      <c r="O491" s="17" t="s">
        <v>14</v>
      </c>
    </row>
    <row r="492" s="1" customFormat="1" spans="1:15">
      <c r="A492" s="8">
        <v>78</v>
      </c>
      <c r="B492" s="20"/>
      <c r="C492" s="20" t="s">
        <v>204</v>
      </c>
      <c r="D492" s="20"/>
      <c r="E492" s="14">
        <v>34</v>
      </c>
      <c r="F492" s="14">
        <f>[1]桐城天宇!F492</f>
        <v>30.6</v>
      </c>
      <c r="G492" s="14">
        <f>[1]会理!F514</f>
        <v>30</v>
      </c>
      <c r="H492" s="14">
        <f>[1]信泰!F492</f>
        <v>33.66</v>
      </c>
      <c r="I492" s="14">
        <f t="shared" si="24"/>
        <v>30</v>
      </c>
      <c r="J492" s="11" t="str" cm="1">
        <f t="array" ref="J492">_xlfn.TEXTJOIN(",",TRUE,(IF(F492:H492=MIN(F492:H492),$F$3:$H$3,"")))</f>
        <v>2</v>
      </c>
      <c r="K492" s="15">
        <f t="shared" si="25"/>
        <v>1</v>
      </c>
      <c r="L492" s="16" t="str" cm="1">
        <f t="array" ref="L492">_xlfn.TEXTJOIN(",",TRUE,(IF(F492:H492=MAX(F492:H492),$F$3:$H$3,"")))</f>
        <v>3</v>
      </c>
      <c r="M492" s="17" t="s">
        <v>13</v>
      </c>
      <c r="N492" s="18" t="s">
        <v>12</v>
      </c>
      <c r="O492" s="17" t="s">
        <v>14</v>
      </c>
    </row>
    <row r="493" s="1" customFormat="1" spans="1:15">
      <c r="A493" s="8">
        <v>79</v>
      </c>
      <c r="B493" s="20"/>
      <c r="C493" s="20" t="s">
        <v>205</v>
      </c>
      <c r="D493" s="20"/>
      <c r="E493" s="14">
        <v>38</v>
      </c>
      <c r="F493" s="14">
        <f>[1]桐城天宇!F493</f>
        <v>34.2</v>
      </c>
      <c r="G493" s="14">
        <f>[1]会理!F515</f>
        <v>35</v>
      </c>
      <c r="H493" s="14">
        <f>[1]信泰!F493</f>
        <v>37.62</v>
      </c>
      <c r="I493" s="14">
        <f t="shared" si="24"/>
        <v>34.2</v>
      </c>
      <c r="J493" s="11" t="str" cm="1">
        <f t="array" ref="J493">_xlfn.TEXTJOIN(",",TRUE,(IF(F493:H493=MIN(F493:H493),$F$3:$H$3,"")))</f>
        <v>1</v>
      </c>
      <c r="K493" s="15">
        <f t="shared" si="25"/>
        <v>2</v>
      </c>
      <c r="L493" s="16" t="str" cm="1">
        <f t="array" ref="L493">_xlfn.TEXTJOIN(",",TRUE,(IF(F493:H493=MAX(F493:H493),$F$3:$H$3,"")))</f>
        <v>3</v>
      </c>
      <c r="M493" s="17" t="s">
        <v>12</v>
      </c>
      <c r="N493" s="18" t="s">
        <v>13</v>
      </c>
      <c r="O493" s="17" t="s">
        <v>14</v>
      </c>
    </row>
    <row r="494" s="1" customFormat="1" spans="1:15">
      <c r="A494" s="8">
        <v>80</v>
      </c>
      <c r="B494" s="20"/>
      <c r="C494" s="20" t="s">
        <v>206</v>
      </c>
      <c r="D494" s="20"/>
      <c r="E494" s="14">
        <v>43</v>
      </c>
      <c r="F494" s="14">
        <f>[1]桐城天宇!F494</f>
        <v>38.7</v>
      </c>
      <c r="G494" s="14">
        <f>[1]会理!F516</f>
        <v>36</v>
      </c>
      <c r="H494" s="14">
        <f>[1]信泰!F494</f>
        <v>42.57</v>
      </c>
      <c r="I494" s="14">
        <f t="shared" si="24"/>
        <v>36</v>
      </c>
      <c r="J494" s="11" t="str" cm="1">
        <f t="array" ref="J494">_xlfn.TEXTJOIN(",",TRUE,(IF(F494:H494=MIN(F494:H494),$F$3:$H$3,"")))</f>
        <v>2</v>
      </c>
      <c r="K494" s="15">
        <f t="shared" si="25"/>
        <v>1</v>
      </c>
      <c r="L494" s="16" t="str" cm="1">
        <f t="array" ref="L494">_xlfn.TEXTJOIN(",",TRUE,(IF(F494:H494=MAX(F494:H494),$F$3:$H$3,"")))</f>
        <v>3</v>
      </c>
      <c r="M494" s="17" t="s">
        <v>13</v>
      </c>
      <c r="N494" s="18" t="s">
        <v>12</v>
      </c>
      <c r="O494" s="17" t="s">
        <v>14</v>
      </c>
    </row>
    <row r="495" s="1" customFormat="1" spans="1:15">
      <c r="A495" s="8">
        <v>81</v>
      </c>
      <c r="B495" s="20"/>
      <c r="C495" s="20" t="s">
        <v>207</v>
      </c>
      <c r="D495" s="20"/>
      <c r="E495" s="14">
        <v>47</v>
      </c>
      <c r="F495" s="14">
        <f>[1]桐城天宇!F495</f>
        <v>42.3</v>
      </c>
      <c r="G495" s="14">
        <f>[1]会理!F517</f>
        <v>43</v>
      </c>
      <c r="H495" s="14">
        <f>[1]信泰!F495</f>
        <v>46.53</v>
      </c>
      <c r="I495" s="14">
        <f t="shared" si="24"/>
        <v>42.3</v>
      </c>
      <c r="J495" s="11" t="str" cm="1">
        <f t="array" ref="J495">_xlfn.TEXTJOIN(",",TRUE,(IF(F495:H495=MIN(F495:H495),$F$3:$H$3,"")))</f>
        <v>1</v>
      </c>
      <c r="K495" s="15">
        <f t="shared" si="25"/>
        <v>2</v>
      </c>
      <c r="L495" s="16" t="str" cm="1">
        <f t="array" ref="L495">_xlfn.TEXTJOIN(",",TRUE,(IF(F495:H495=MAX(F495:H495),$F$3:$H$3,"")))</f>
        <v>3</v>
      </c>
      <c r="M495" s="17" t="s">
        <v>12</v>
      </c>
      <c r="N495" s="18" t="s">
        <v>13</v>
      </c>
      <c r="O495" s="17" t="s">
        <v>14</v>
      </c>
    </row>
    <row r="496" s="1" customFormat="1" spans="1:15">
      <c r="A496" s="8">
        <v>82</v>
      </c>
      <c r="B496" s="20"/>
      <c r="C496" s="20" t="s">
        <v>208</v>
      </c>
      <c r="D496" s="20"/>
      <c r="E496" s="14">
        <v>55</v>
      </c>
      <c r="F496" s="14">
        <f>[1]桐城天宇!F496</f>
        <v>49.5</v>
      </c>
      <c r="G496" s="14">
        <f>[1]会理!F518</f>
        <v>53</v>
      </c>
      <c r="H496" s="14">
        <f>[1]信泰!F496</f>
        <v>54.45</v>
      </c>
      <c r="I496" s="14">
        <f t="shared" si="24"/>
        <v>49.5</v>
      </c>
      <c r="J496" s="11" t="str" cm="1">
        <f t="array" ref="J496">_xlfn.TEXTJOIN(",",TRUE,(IF(F496:H496=MIN(F496:H496),$F$3:$H$3,"")))</f>
        <v>1</v>
      </c>
      <c r="K496" s="15">
        <f t="shared" si="25"/>
        <v>2</v>
      </c>
      <c r="L496" s="16" t="str" cm="1">
        <f t="array" ref="L496">_xlfn.TEXTJOIN(",",TRUE,(IF(F496:H496=MAX(F496:H496),$F$3:$H$3,"")))</f>
        <v>3</v>
      </c>
      <c r="M496" s="17" t="s">
        <v>12</v>
      </c>
      <c r="N496" s="18" t="s">
        <v>13</v>
      </c>
      <c r="O496" s="17" t="s">
        <v>14</v>
      </c>
    </row>
    <row r="497" s="1" customFormat="1" spans="1:15">
      <c r="A497" s="8">
        <v>83</v>
      </c>
      <c r="B497" s="20"/>
      <c r="C497" s="20" t="s">
        <v>209</v>
      </c>
      <c r="D497" s="20"/>
      <c r="E497" s="14">
        <v>88</v>
      </c>
      <c r="F497" s="14">
        <f>[1]桐城天宇!F497</f>
        <v>79.2</v>
      </c>
      <c r="G497" s="14">
        <f>[1]会理!F519</f>
        <v>82</v>
      </c>
      <c r="H497" s="14">
        <f>[1]信泰!F497</f>
        <v>87.12</v>
      </c>
      <c r="I497" s="14">
        <f t="shared" si="24"/>
        <v>79.2</v>
      </c>
      <c r="J497" s="11" t="str" cm="1">
        <f t="array" ref="J497">_xlfn.TEXTJOIN(",",TRUE,(IF(F497:H497=MIN(F497:H497),$F$3:$H$3,"")))</f>
        <v>1</v>
      </c>
      <c r="K497" s="15">
        <f t="shared" si="25"/>
        <v>2</v>
      </c>
      <c r="L497" s="16" t="str" cm="1">
        <f t="array" ref="L497">_xlfn.TEXTJOIN(",",TRUE,(IF(F497:H497=MAX(F497:H497),$F$3:$H$3,"")))</f>
        <v>3</v>
      </c>
      <c r="M497" s="17" t="s">
        <v>12</v>
      </c>
      <c r="N497" s="18" t="s">
        <v>13</v>
      </c>
      <c r="O497" s="17" t="s">
        <v>14</v>
      </c>
    </row>
    <row r="498" s="1" customFormat="1" spans="1:15">
      <c r="A498" s="8">
        <v>84</v>
      </c>
      <c r="B498" s="20" t="s">
        <v>210</v>
      </c>
      <c r="C498" s="20" t="s">
        <v>173</v>
      </c>
      <c r="D498" s="20"/>
      <c r="E498" s="14">
        <v>48</v>
      </c>
      <c r="F498" s="14">
        <f>[1]桐城天宇!F498</f>
        <v>43.2</v>
      </c>
      <c r="G498" s="14">
        <f>[1]会理!F520</f>
        <v>43</v>
      </c>
      <c r="H498" s="14">
        <f>[1]信泰!F498</f>
        <v>47.52</v>
      </c>
      <c r="I498" s="14">
        <f t="shared" si="24"/>
        <v>43</v>
      </c>
      <c r="J498" s="11" t="str" cm="1">
        <f t="array" ref="J498">_xlfn.TEXTJOIN(",",TRUE,(IF(F498:H498=MIN(F498:H498),$F$3:$H$3,"")))</f>
        <v>2</v>
      </c>
      <c r="K498" s="15">
        <f t="shared" si="25"/>
        <v>1</v>
      </c>
      <c r="L498" s="16" t="str" cm="1">
        <f t="array" ref="L498">_xlfn.TEXTJOIN(",",TRUE,(IF(F498:H498=MAX(F498:H498),$F$3:$H$3,"")))</f>
        <v>3</v>
      </c>
      <c r="M498" s="17" t="s">
        <v>13</v>
      </c>
      <c r="N498" s="18" t="s">
        <v>12</v>
      </c>
      <c r="O498" s="17" t="s">
        <v>14</v>
      </c>
    </row>
    <row r="499" s="1" customFormat="1" spans="1:15">
      <c r="A499" s="8">
        <v>85</v>
      </c>
      <c r="B499" s="20"/>
      <c r="C499" s="20" t="s">
        <v>174</v>
      </c>
      <c r="D499" s="20"/>
      <c r="E499" s="14">
        <v>55</v>
      </c>
      <c r="F499" s="14">
        <f>[1]桐城天宇!F499</f>
        <v>49.5</v>
      </c>
      <c r="G499" s="14">
        <f>[1]会理!F521</f>
        <v>52</v>
      </c>
      <c r="H499" s="14">
        <f>[1]信泰!F499</f>
        <v>54.45</v>
      </c>
      <c r="I499" s="14">
        <f t="shared" si="24"/>
        <v>49.5</v>
      </c>
      <c r="J499" s="11" t="str" cm="1">
        <f t="array" ref="J499">_xlfn.TEXTJOIN(",",TRUE,(IF(F499:H499=MIN(F499:H499),$F$3:$H$3,"")))</f>
        <v>1</v>
      </c>
      <c r="K499" s="15">
        <f t="shared" si="25"/>
        <v>2</v>
      </c>
      <c r="L499" s="16" t="str" cm="1">
        <f t="array" ref="L499">_xlfn.TEXTJOIN(",",TRUE,(IF(F499:H499=MAX(F499:H499),$F$3:$H$3,"")))</f>
        <v>3</v>
      </c>
      <c r="M499" s="17" t="s">
        <v>12</v>
      </c>
      <c r="N499" s="18" t="s">
        <v>13</v>
      </c>
      <c r="O499" s="17" t="s">
        <v>14</v>
      </c>
    </row>
    <row r="500" s="1" customFormat="1" spans="1:15">
      <c r="A500" s="8">
        <v>86</v>
      </c>
      <c r="B500" s="20"/>
      <c r="C500" s="20" t="s">
        <v>175</v>
      </c>
      <c r="D500" s="20"/>
      <c r="E500" s="14">
        <v>68</v>
      </c>
      <c r="F500" s="14">
        <f>[1]桐城天宇!F500</f>
        <v>61.2</v>
      </c>
      <c r="G500" s="14">
        <f>[1]会理!F522</f>
        <v>62</v>
      </c>
      <c r="H500" s="14">
        <f>[1]信泰!F500</f>
        <v>67.32</v>
      </c>
      <c r="I500" s="14">
        <f t="shared" si="24"/>
        <v>61.2</v>
      </c>
      <c r="J500" s="11" t="str" cm="1">
        <f t="array" ref="J500">_xlfn.TEXTJOIN(",",TRUE,(IF(F500:H500=MIN(F500:H500),$F$3:$H$3,"")))</f>
        <v>1</v>
      </c>
      <c r="K500" s="15">
        <f t="shared" si="25"/>
        <v>2</v>
      </c>
      <c r="L500" s="16" t="str" cm="1">
        <f t="array" ref="L500">_xlfn.TEXTJOIN(",",TRUE,(IF(F500:H500=MAX(F500:H500),$F$3:$H$3,"")))</f>
        <v>3</v>
      </c>
      <c r="M500" s="17" t="s">
        <v>12</v>
      </c>
      <c r="N500" s="18" t="s">
        <v>13</v>
      </c>
      <c r="O500" s="17" t="s">
        <v>14</v>
      </c>
    </row>
    <row r="501" s="1" customFormat="1" spans="1:15">
      <c r="A501" s="8">
        <v>87</v>
      </c>
      <c r="B501" s="20"/>
      <c r="C501" s="20" t="s">
        <v>176</v>
      </c>
      <c r="D501" s="20"/>
      <c r="E501" s="14">
        <v>77</v>
      </c>
      <c r="F501" s="14">
        <f>[1]桐城天宇!F501</f>
        <v>69.3</v>
      </c>
      <c r="G501" s="14">
        <f>[1]会理!F523</f>
        <v>70</v>
      </c>
      <c r="H501" s="14">
        <f>[1]信泰!F501</f>
        <v>76.23</v>
      </c>
      <c r="I501" s="14">
        <f t="shared" si="24"/>
        <v>69.3</v>
      </c>
      <c r="J501" s="11" t="str" cm="1">
        <f t="array" ref="J501">_xlfn.TEXTJOIN(",",TRUE,(IF(F501:H501=MIN(F501:H501),$F$3:$H$3,"")))</f>
        <v>1</v>
      </c>
      <c r="K501" s="15">
        <f t="shared" si="25"/>
        <v>2</v>
      </c>
      <c r="L501" s="16" t="str" cm="1">
        <f t="array" ref="L501">_xlfn.TEXTJOIN(",",TRUE,(IF(F501:H501=MAX(F501:H501),$F$3:$H$3,"")))</f>
        <v>3</v>
      </c>
      <c r="M501" s="17" t="s">
        <v>12</v>
      </c>
      <c r="N501" s="18" t="s">
        <v>13</v>
      </c>
      <c r="O501" s="17" t="s">
        <v>14</v>
      </c>
    </row>
    <row r="502" s="1" customFormat="1" spans="1:15">
      <c r="A502" s="8">
        <v>88</v>
      </c>
      <c r="B502" s="20"/>
      <c r="C502" s="20" t="s">
        <v>161</v>
      </c>
      <c r="D502" s="20"/>
      <c r="E502" s="14">
        <v>110</v>
      </c>
      <c r="F502" s="14">
        <f>[1]桐城天宇!F502</f>
        <v>99</v>
      </c>
      <c r="G502" s="14">
        <f>[1]会理!F524</f>
        <v>96</v>
      </c>
      <c r="H502" s="14">
        <f>[1]信泰!F502</f>
        <v>108.9</v>
      </c>
      <c r="I502" s="14">
        <f t="shared" si="24"/>
        <v>96</v>
      </c>
      <c r="J502" s="11" t="str" cm="1">
        <f t="array" ref="J502">_xlfn.TEXTJOIN(",",TRUE,(IF(F502:H502=MIN(F502:H502),$F$3:$H$3,"")))</f>
        <v>2</v>
      </c>
      <c r="K502" s="15">
        <f t="shared" si="25"/>
        <v>1</v>
      </c>
      <c r="L502" s="16" t="str" cm="1">
        <f t="array" ref="L502">_xlfn.TEXTJOIN(",",TRUE,(IF(F502:H502=MAX(F502:H502),$F$3:$H$3,"")))</f>
        <v>3</v>
      </c>
      <c r="M502" s="17" t="s">
        <v>13</v>
      </c>
      <c r="N502" s="18" t="s">
        <v>12</v>
      </c>
      <c r="O502" s="17" t="s">
        <v>14</v>
      </c>
    </row>
    <row r="503" s="1" customFormat="1" spans="1:15">
      <c r="A503" s="8">
        <v>89</v>
      </c>
      <c r="B503" s="20"/>
      <c r="C503" s="20" t="s">
        <v>177</v>
      </c>
      <c r="D503" s="20"/>
      <c r="E503" s="14">
        <v>113</v>
      </c>
      <c r="F503" s="14">
        <f>[1]桐城天宇!F503</f>
        <v>101.7</v>
      </c>
      <c r="G503" s="14">
        <f>[1]会理!F525</f>
        <v>106</v>
      </c>
      <c r="H503" s="14">
        <f>[1]信泰!F503</f>
        <v>111.87</v>
      </c>
      <c r="I503" s="14">
        <f t="shared" ref="I503:I531" si="26">MIN(F503:H503)</f>
        <v>101.7</v>
      </c>
      <c r="J503" s="11" t="str" cm="1">
        <f t="array" ref="J503">_xlfn.TEXTJOIN(",",TRUE,(IF(F503:H503=MIN(F503:H503),$F$3:$H$3,"")))</f>
        <v>1</v>
      </c>
      <c r="K503" s="15">
        <f t="shared" ref="K503:K531" si="27">6-J503-L503</f>
        <v>2</v>
      </c>
      <c r="L503" s="16" t="str" cm="1">
        <f t="array" ref="L503">_xlfn.TEXTJOIN(",",TRUE,(IF(F503:H503=MAX(F503:H503),$F$3:$H$3,"")))</f>
        <v>3</v>
      </c>
      <c r="M503" s="17" t="s">
        <v>12</v>
      </c>
      <c r="N503" s="18" t="s">
        <v>13</v>
      </c>
      <c r="O503" s="17" t="s">
        <v>14</v>
      </c>
    </row>
    <row r="504" s="1" customFormat="1" spans="1:15">
      <c r="A504" s="8">
        <v>90</v>
      </c>
      <c r="B504" s="20"/>
      <c r="C504" s="20" t="s">
        <v>178</v>
      </c>
      <c r="D504" s="20"/>
      <c r="E504" s="14">
        <v>127</v>
      </c>
      <c r="F504" s="14">
        <f>[1]桐城天宇!F504</f>
        <v>114.3</v>
      </c>
      <c r="G504" s="14">
        <f>[1]会理!F526</f>
        <v>124</v>
      </c>
      <c r="H504" s="14">
        <f>[1]信泰!F504</f>
        <v>125.73</v>
      </c>
      <c r="I504" s="14">
        <f t="shared" si="26"/>
        <v>114.3</v>
      </c>
      <c r="J504" s="11" t="str" cm="1">
        <f t="array" ref="J504">_xlfn.TEXTJOIN(",",TRUE,(IF(F504:H504=MIN(F504:H504),$F$3:$H$3,"")))</f>
        <v>1</v>
      </c>
      <c r="K504" s="15">
        <f t="shared" si="27"/>
        <v>2</v>
      </c>
      <c r="L504" s="16" t="str" cm="1">
        <f t="array" ref="L504">_xlfn.TEXTJOIN(",",TRUE,(IF(F504:H504=MAX(F504:H504),$F$3:$H$3,"")))</f>
        <v>3</v>
      </c>
      <c r="M504" s="17" t="s">
        <v>12</v>
      </c>
      <c r="N504" s="18" t="s">
        <v>13</v>
      </c>
      <c r="O504" s="17" t="s">
        <v>14</v>
      </c>
    </row>
    <row r="505" s="1" customFormat="1" spans="1:15">
      <c r="A505" s="8">
        <v>91</v>
      </c>
      <c r="B505" s="20"/>
      <c r="C505" s="20" t="s">
        <v>179</v>
      </c>
      <c r="D505" s="20"/>
      <c r="E505" s="14">
        <v>153</v>
      </c>
      <c r="F505" s="14">
        <f>[1]桐城天宇!F505</f>
        <v>137.7</v>
      </c>
      <c r="G505" s="14">
        <f>[1]会理!F527</f>
        <v>140</v>
      </c>
      <c r="H505" s="14">
        <f>[1]信泰!F505</f>
        <v>151.47</v>
      </c>
      <c r="I505" s="14">
        <f t="shared" si="26"/>
        <v>137.7</v>
      </c>
      <c r="J505" s="11" t="str" cm="1">
        <f t="array" ref="J505">_xlfn.TEXTJOIN(",",TRUE,(IF(F505:H505=MIN(F505:H505),$F$3:$H$3,"")))</f>
        <v>1</v>
      </c>
      <c r="K505" s="15">
        <f t="shared" si="27"/>
        <v>2</v>
      </c>
      <c r="L505" s="16" t="str" cm="1">
        <f t="array" ref="L505">_xlfn.TEXTJOIN(",",TRUE,(IF(F505:H505=MAX(F505:H505),$F$3:$H$3,"")))</f>
        <v>3</v>
      </c>
      <c r="M505" s="17" t="s">
        <v>12</v>
      </c>
      <c r="N505" s="18" t="s">
        <v>13</v>
      </c>
      <c r="O505" s="17" t="s">
        <v>14</v>
      </c>
    </row>
    <row r="506" s="1" customFormat="1" spans="1:15">
      <c r="A506" s="8">
        <v>92</v>
      </c>
      <c r="B506" s="20"/>
      <c r="C506" s="20" t="s">
        <v>180</v>
      </c>
      <c r="D506" s="20"/>
      <c r="E506" s="14">
        <v>176</v>
      </c>
      <c r="F506" s="14">
        <f>[1]桐城天宇!F506</f>
        <v>158.4</v>
      </c>
      <c r="G506" s="14">
        <f>[1]会理!F528</f>
        <v>170</v>
      </c>
      <c r="H506" s="14">
        <f>[1]信泰!F506</f>
        <v>174.24</v>
      </c>
      <c r="I506" s="14">
        <f t="shared" si="26"/>
        <v>158.4</v>
      </c>
      <c r="J506" s="11" t="str" cm="1">
        <f t="array" ref="J506">_xlfn.TEXTJOIN(",",TRUE,(IF(F506:H506=MIN(F506:H506),$F$3:$H$3,"")))</f>
        <v>1</v>
      </c>
      <c r="K506" s="15">
        <f t="shared" si="27"/>
        <v>2</v>
      </c>
      <c r="L506" s="16" t="str" cm="1">
        <f t="array" ref="L506">_xlfn.TEXTJOIN(",",TRUE,(IF(F506:H506=MAX(F506:H506),$F$3:$H$3,"")))</f>
        <v>3</v>
      </c>
      <c r="M506" s="17" t="s">
        <v>12</v>
      </c>
      <c r="N506" s="18" t="s">
        <v>13</v>
      </c>
      <c r="O506" s="17" t="s">
        <v>14</v>
      </c>
    </row>
    <row r="507" s="1" customFormat="1" spans="1:15">
      <c r="A507" s="8">
        <v>93</v>
      </c>
      <c r="B507" s="20"/>
      <c r="C507" s="20" t="s">
        <v>181</v>
      </c>
      <c r="D507" s="20"/>
      <c r="E507" s="14">
        <v>200</v>
      </c>
      <c r="F507" s="14">
        <f>[1]桐城天宇!F507</f>
        <v>180</v>
      </c>
      <c r="G507" s="14">
        <f>[1]会理!F529</f>
        <v>190</v>
      </c>
      <c r="H507" s="14">
        <f>[1]信泰!F507</f>
        <v>198</v>
      </c>
      <c r="I507" s="14">
        <f t="shared" si="26"/>
        <v>180</v>
      </c>
      <c r="J507" s="11" t="str" cm="1">
        <f t="array" ref="J507">_xlfn.TEXTJOIN(",",TRUE,(IF(F507:H507=MIN(F507:H507),$F$3:$H$3,"")))</f>
        <v>1</v>
      </c>
      <c r="K507" s="15">
        <f t="shared" si="27"/>
        <v>2</v>
      </c>
      <c r="L507" s="16" t="str" cm="1">
        <f t="array" ref="L507">_xlfn.TEXTJOIN(",",TRUE,(IF(F507:H507=MAX(F507:H507),$F$3:$H$3,"")))</f>
        <v>3</v>
      </c>
      <c r="M507" s="17" t="s">
        <v>12</v>
      </c>
      <c r="N507" s="18" t="s">
        <v>13</v>
      </c>
      <c r="O507" s="17" t="s">
        <v>14</v>
      </c>
    </row>
    <row r="508" s="1" customFormat="1" spans="1:15">
      <c r="A508" s="8">
        <v>94</v>
      </c>
      <c r="B508" s="20"/>
      <c r="C508" s="20" t="s">
        <v>182</v>
      </c>
      <c r="D508" s="20"/>
      <c r="E508" s="14">
        <v>238</v>
      </c>
      <c r="F508" s="14">
        <f>[1]桐城天宇!F508</f>
        <v>214.2</v>
      </c>
      <c r="G508" s="14">
        <f>[1]会理!F530</f>
        <v>234</v>
      </c>
      <c r="H508" s="14">
        <f>[1]信泰!F508</f>
        <v>235.62</v>
      </c>
      <c r="I508" s="14">
        <f t="shared" si="26"/>
        <v>214.2</v>
      </c>
      <c r="J508" s="11" t="str" cm="1">
        <f t="array" ref="J508">_xlfn.TEXTJOIN(",",TRUE,(IF(F508:H508=MIN(F508:H508),$F$3:$H$3,"")))</f>
        <v>1</v>
      </c>
      <c r="K508" s="15">
        <f t="shared" si="27"/>
        <v>2</v>
      </c>
      <c r="L508" s="16" t="str" cm="1">
        <f t="array" ref="L508">_xlfn.TEXTJOIN(",",TRUE,(IF(F508:H508=MAX(F508:H508),$F$3:$H$3,"")))</f>
        <v>3</v>
      </c>
      <c r="M508" s="17" t="s">
        <v>12</v>
      </c>
      <c r="N508" s="18" t="s">
        <v>13</v>
      </c>
      <c r="O508" s="17" t="s">
        <v>14</v>
      </c>
    </row>
    <row r="509" s="1" customFormat="1" spans="1:15">
      <c r="A509" s="8">
        <v>95</v>
      </c>
      <c r="B509" s="20"/>
      <c r="C509" s="20" t="s">
        <v>183</v>
      </c>
      <c r="D509" s="20"/>
      <c r="E509" s="14">
        <v>272</v>
      </c>
      <c r="F509" s="14">
        <f>[1]桐城天宇!F509</f>
        <v>244.8</v>
      </c>
      <c r="G509" s="14">
        <f>[1]会理!F531</f>
        <v>260</v>
      </c>
      <c r="H509" s="14">
        <f>[1]信泰!F509</f>
        <v>269.28</v>
      </c>
      <c r="I509" s="14">
        <f t="shared" si="26"/>
        <v>244.8</v>
      </c>
      <c r="J509" s="11" t="str" cm="1">
        <f t="array" ref="J509">_xlfn.TEXTJOIN(",",TRUE,(IF(F509:H509=MIN(F509:H509),$F$3:$H$3,"")))</f>
        <v>1</v>
      </c>
      <c r="K509" s="15">
        <f t="shared" si="27"/>
        <v>2</v>
      </c>
      <c r="L509" s="16" t="str" cm="1">
        <f t="array" ref="L509">_xlfn.TEXTJOIN(",",TRUE,(IF(F509:H509=MAX(F509:H509),$F$3:$H$3,"")))</f>
        <v>3</v>
      </c>
      <c r="M509" s="17" t="s">
        <v>12</v>
      </c>
      <c r="N509" s="18" t="s">
        <v>13</v>
      </c>
      <c r="O509" s="17" t="s">
        <v>14</v>
      </c>
    </row>
    <row r="510" s="1" customFormat="1" spans="1:15">
      <c r="A510" s="8">
        <v>96</v>
      </c>
      <c r="B510" s="20"/>
      <c r="C510" s="20" t="s">
        <v>184</v>
      </c>
      <c r="D510" s="20"/>
      <c r="E510" s="14">
        <v>288</v>
      </c>
      <c r="F510" s="14">
        <f>[1]桐城天宇!F510</f>
        <v>259.2</v>
      </c>
      <c r="G510" s="14">
        <f>[1]会理!F532</f>
        <v>280</v>
      </c>
      <c r="H510" s="14">
        <f>[1]信泰!F510</f>
        <v>285.12</v>
      </c>
      <c r="I510" s="14">
        <f t="shared" si="26"/>
        <v>259.2</v>
      </c>
      <c r="J510" s="11" t="str" cm="1">
        <f t="array" ref="J510">_xlfn.TEXTJOIN(",",TRUE,(IF(F510:H510=MIN(F510:H510),$F$3:$H$3,"")))</f>
        <v>1</v>
      </c>
      <c r="K510" s="15">
        <f t="shared" si="27"/>
        <v>2</v>
      </c>
      <c r="L510" s="16" t="str" cm="1">
        <f t="array" ref="L510">_xlfn.TEXTJOIN(",",TRUE,(IF(F510:H510=MAX(F510:H510),$F$3:$H$3,"")))</f>
        <v>3</v>
      </c>
      <c r="M510" s="17" t="s">
        <v>12</v>
      </c>
      <c r="N510" s="18" t="s">
        <v>13</v>
      </c>
      <c r="O510" s="17" t="s">
        <v>14</v>
      </c>
    </row>
    <row r="511" s="1" customFormat="1" spans="1:15">
      <c r="A511" s="8">
        <v>97</v>
      </c>
      <c r="B511" s="20"/>
      <c r="C511" s="20" t="s">
        <v>185</v>
      </c>
      <c r="D511" s="20"/>
      <c r="E511" s="14">
        <v>330</v>
      </c>
      <c r="F511" s="14">
        <f>[1]桐城天宇!F511</f>
        <v>297</v>
      </c>
      <c r="G511" s="14">
        <f>[1]会理!F533</f>
        <v>323</v>
      </c>
      <c r="H511" s="14">
        <f>[1]信泰!F511</f>
        <v>326.7</v>
      </c>
      <c r="I511" s="14">
        <f t="shared" si="26"/>
        <v>297</v>
      </c>
      <c r="J511" s="11" t="str" cm="1">
        <f t="array" ref="J511">_xlfn.TEXTJOIN(",",TRUE,(IF(F511:H511=MIN(F511:H511),$F$3:$H$3,"")))</f>
        <v>1</v>
      </c>
      <c r="K511" s="15">
        <f t="shared" si="27"/>
        <v>2</v>
      </c>
      <c r="L511" s="16" t="str" cm="1">
        <f t="array" ref="L511">_xlfn.TEXTJOIN(",",TRUE,(IF(F511:H511=MAX(F511:H511),$F$3:$H$3,"")))</f>
        <v>3</v>
      </c>
      <c r="M511" s="17" t="s">
        <v>12</v>
      </c>
      <c r="N511" s="18" t="s">
        <v>13</v>
      </c>
      <c r="O511" s="17" t="s">
        <v>14</v>
      </c>
    </row>
    <row r="512" s="1" customFormat="1" spans="1:15">
      <c r="A512" s="8">
        <v>98</v>
      </c>
      <c r="B512" s="20"/>
      <c r="C512" s="20" t="s">
        <v>186</v>
      </c>
      <c r="D512" s="20"/>
      <c r="E512" s="14">
        <v>378</v>
      </c>
      <c r="F512" s="14">
        <f>[1]桐城天宇!F512</f>
        <v>340.2</v>
      </c>
      <c r="G512" s="14">
        <f>[1]会理!F534</f>
        <v>368</v>
      </c>
      <c r="H512" s="14">
        <f>[1]信泰!F512</f>
        <v>374.22</v>
      </c>
      <c r="I512" s="14">
        <f t="shared" si="26"/>
        <v>340.2</v>
      </c>
      <c r="J512" s="11" t="str" cm="1">
        <f t="array" ref="J512">_xlfn.TEXTJOIN(",",TRUE,(IF(F512:H512=MIN(F512:H512),$F$3:$H$3,"")))</f>
        <v>1</v>
      </c>
      <c r="K512" s="15">
        <f t="shared" si="27"/>
        <v>2</v>
      </c>
      <c r="L512" s="16" t="str" cm="1">
        <f t="array" ref="L512">_xlfn.TEXTJOIN(",",TRUE,(IF(F512:H512=MAX(F512:H512),$F$3:$H$3,"")))</f>
        <v>3</v>
      </c>
      <c r="M512" s="17" t="s">
        <v>12</v>
      </c>
      <c r="N512" s="18" t="s">
        <v>13</v>
      </c>
      <c r="O512" s="17" t="s">
        <v>14</v>
      </c>
    </row>
    <row r="513" s="1" customFormat="1" spans="1:15">
      <c r="A513" s="8">
        <v>99</v>
      </c>
      <c r="B513" s="20"/>
      <c r="C513" s="20" t="s">
        <v>187</v>
      </c>
      <c r="D513" s="20"/>
      <c r="E513" s="14">
        <v>400</v>
      </c>
      <c r="F513" s="14">
        <f>[1]桐城天宇!F513</f>
        <v>360</v>
      </c>
      <c r="G513" s="14">
        <f>[1]会理!F535</f>
        <v>389</v>
      </c>
      <c r="H513" s="14">
        <f>[1]信泰!F513</f>
        <v>396</v>
      </c>
      <c r="I513" s="14">
        <f t="shared" si="26"/>
        <v>360</v>
      </c>
      <c r="J513" s="11" t="str" cm="1">
        <f t="array" ref="J513">_xlfn.TEXTJOIN(",",TRUE,(IF(F513:H513=MIN(F513:H513),$F$3:$H$3,"")))</f>
        <v>1</v>
      </c>
      <c r="K513" s="15">
        <f t="shared" si="27"/>
        <v>2</v>
      </c>
      <c r="L513" s="16" t="str" cm="1">
        <f t="array" ref="L513">_xlfn.TEXTJOIN(",",TRUE,(IF(F513:H513=MAX(F513:H513),$F$3:$H$3,"")))</f>
        <v>3</v>
      </c>
      <c r="M513" s="17" t="s">
        <v>12</v>
      </c>
      <c r="N513" s="18" t="s">
        <v>13</v>
      </c>
      <c r="O513" s="17" t="s">
        <v>14</v>
      </c>
    </row>
    <row r="514" s="1" customFormat="1" spans="1:15">
      <c r="A514" s="8">
        <v>100</v>
      </c>
      <c r="B514" s="20"/>
      <c r="C514" s="20" t="s">
        <v>188</v>
      </c>
      <c r="D514" s="20"/>
      <c r="E514" s="14">
        <v>525</v>
      </c>
      <c r="F514" s="14">
        <f>[1]桐城天宇!F514</f>
        <v>472.5</v>
      </c>
      <c r="G514" s="14">
        <f>[1]会理!F536</f>
        <v>520</v>
      </c>
      <c r="H514" s="14">
        <f>[1]信泰!F514</f>
        <v>519.75</v>
      </c>
      <c r="I514" s="14">
        <f t="shared" si="26"/>
        <v>472.5</v>
      </c>
      <c r="J514" s="11" t="str" cm="1">
        <f t="array" ref="J514">_xlfn.TEXTJOIN(",",TRUE,(IF(F514:H514=MIN(F514:H514),$F$3:$H$3,"")))</f>
        <v>1</v>
      </c>
      <c r="K514" s="15">
        <f t="shared" si="27"/>
        <v>3</v>
      </c>
      <c r="L514" s="16" t="str" cm="1">
        <f t="array" ref="L514">_xlfn.TEXTJOIN(",",TRUE,(IF(F514:H514=MAX(F514:H514),$F$3:$H$3,"")))</f>
        <v>2</v>
      </c>
      <c r="M514" s="17" t="s">
        <v>12</v>
      </c>
      <c r="N514" s="18" t="s">
        <v>14</v>
      </c>
      <c r="O514" s="17" t="s">
        <v>13</v>
      </c>
    </row>
    <row r="515" s="1" customFormat="1" spans="1:15">
      <c r="A515" s="8">
        <v>101</v>
      </c>
      <c r="B515" s="20" t="s">
        <v>211</v>
      </c>
      <c r="C515" s="20" t="s">
        <v>212</v>
      </c>
      <c r="D515" s="20"/>
      <c r="E515" s="14">
        <v>62</v>
      </c>
      <c r="F515" s="14">
        <f>[1]桐城天宇!F515</f>
        <v>55.8</v>
      </c>
      <c r="G515" s="14">
        <f>[1]会理!F537</f>
        <v>56</v>
      </c>
      <c r="H515" s="14">
        <f>[1]信泰!F515</f>
        <v>61.38</v>
      </c>
      <c r="I515" s="14">
        <f t="shared" si="26"/>
        <v>55.8</v>
      </c>
      <c r="J515" s="11" t="str" cm="1">
        <f t="array" ref="J515">_xlfn.TEXTJOIN(",",TRUE,(IF(F515:H515=MIN(F515:H515),$F$3:$H$3,"")))</f>
        <v>1</v>
      </c>
      <c r="K515" s="15">
        <f t="shared" si="27"/>
        <v>2</v>
      </c>
      <c r="L515" s="16" t="str" cm="1">
        <f t="array" ref="L515">_xlfn.TEXTJOIN(",",TRUE,(IF(F515:H515=MAX(F515:H515),$F$3:$H$3,"")))</f>
        <v>3</v>
      </c>
      <c r="M515" s="17" t="s">
        <v>12</v>
      </c>
      <c r="N515" s="18" t="s">
        <v>13</v>
      </c>
      <c r="O515" s="17" t="s">
        <v>14</v>
      </c>
    </row>
    <row r="516" s="1" customFormat="1" spans="1:15">
      <c r="A516" s="8">
        <v>102</v>
      </c>
      <c r="B516" s="20"/>
      <c r="C516" s="20" t="s">
        <v>135</v>
      </c>
      <c r="D516" s="20"/>
      <c r="E516" s="14">
        <v>68</v>
      </c>
      <c r="F516" s="14">
        <f>[1]桐城天宇!F516</f>
        <v>61.2</v>
      </c>
      <c r="G516" s="14">
        <f>[1]会理!F538</f>
        <v>60</v>
      </c>
      <c r="H516" s="14">
        <f>[1]信泰!F516</f>
        <v>67.32</v>
      </c>
      <c r="I516" s="14">
        <f t="shared" si="26"/>
        <v>60</v>
      </c>
      <c r="J516" s="11" t="str" cm="1">
        <f t="array" ref="J516">_xlfn.TEXTJOIN(",",TRUE,(IF(F516:H516=MIN(F516:H516),$F$3:$H$3,"")))</f>
        <v>2</v>
      </c>
      <c r="K516" s="15">
        <f t="shared" si="27"/>
        <v>1</v>
      </c>
      <c r="L516" s="16" t="str" cm="1">
        <f t="array" ref="L516">_xlfn.TEXTJOIN(",",TRUE,(IF(F516:H516=MAX(F516:H516),$F$3:$H$3,"")))</f>
        <v>3</v>
      </c>
      <c r="M516" s="17" t="s">
        <v>13</v>
      </c>
      <c r="N516" s="18" t="s">
        <v>12</v>
      </c>
      <c r="O516" s="17" t="s">
        <v>14</v>
      </c>
    </row>
    <row r="517" s="1" customFormat="1" spans="1:15">
      <c r="A517" s="8">
        <v>103</v>
      </c>
      <c r="B517" s="20"/>
      <c r="C517" s="20" t="s">
        <v>213</v>
      </c>
      <c r="D517" s="20"/>
      <c r="E517" s="14">
        <v>85</v>
      </c>
      <c r="F517" s="14">
        <f>[1]桐城天宇!F517</f>
        <v>76.5</v>
      </c>
      <c r="G517" s="14">
        <f>[1]会理!F539</f>
        <v>75</v>
      </c>
      <c r="H517" s="14">
        <f>[1]信泰!F517</f>
        <v>84.15</v>
      </c>
      <c r="I517" s="14">
        <f t="shared" si="26"/>
        <v>75</v>
      </c>
      <c r="J517" s="11" t="str" cm="1">
        <f t="array" ref="J517">_xlfn.TEXTJOIN(",",TRUE,(IF(F517:H517=MIN(F517:H517),$F$3:$H$3,"")))</f>
        <v>2</v>
      </c>
      <c r="K517" s="15">
        <f t="shared" si="27"/>
        <v>1</v>
      </c>
      <c r="L517" s="16" t="str" cm="1">
        <f t="array" ref="L517">_xlfn.TEXTJOIN(",",TRUE,(IF(F517:H517=MAX(F517:H517),$F$3:$H$3,"")))</f>
        <v>3</v>
      </c>
      <c r="M517" s="17" t="s">
        <v>13</v>
      </c>
      <c r="N517" s="18" t="s">
        <v>12</v>
      </c>
      <c r="O517" s="17" t="s">
        <v>14</v>
      </c>
    </row>
    <row r="518" s="1" customFormat="1" spans="1:15">
      <c r="A518" s="8">
        <v>104</v>
      </c>
      <c r="B518" s="20"/>
      <c r="C518" s="20" t="s">
        <v>214</v>
      </c>
      <c r="D518" s="20"/>
      <c r="E518" s="14">
        <v>100</v>
      </c>
      <c r="F518" s="14">
        <f>[1]桐城天宇!F518</f>
        <v>90</v>
      </c>
      <c r="G518" s="14">
        <f>[1]会理!F540</f>
        <v>96</v>
      </c>
      <c r="H518" s="14">
        <f>[1]信泰!F518</f>
        <v>99</v>
      </c>
      <c r="I518" s="14">
        <f t="shared" si="26"/>
        <v>90</v>
      </c>
      <c r="J518" s="11" t="str" cm="1">
        <f t="array" ref="J518">_xlfn.TEXTJOIN(",",TRUE,(IF(F518:H518=MIN(F518:H518),$F$3:$H$3,"")))</f>
        <v>1</v>
      </c>
      <c r="K518" s="15">
        <f t="shared" si="27"/>
        <v>2</v>
      </c>
      <c r="L518" s="16" t="str" cm="1">
        <f t="array" ref="L518">_xlfn.TEXTJOIN(",",TRUE,(IF(F518:H518=MAX(F518:H518),$F$3:$H$3,"")))</f>
        <v>3</v>
      </c>
      <c r="M518" s="17" t="s">
        <v>12</v>
      </c>
      <c r="N518" s="18" t="s">
        <v>13</v>
      </c>
      <c r="O518" s="17" t="s">
        <v>14</v>
      </c>
    </row>
    <row r="519" s="1" customFormat="1" spans="1:15">
      <c r="A519" s="8">
        <v>105</v>
      </c>
      <c r="B519" s="20"/>
      <c r="C519" s="20" t="s">
        <v>215</v>
      </c>
      <c r="D519" s="20"/>
      <c r="E519" s="14">
        <v>145</v>
      </c>
      <c r="F519" s="14">
        <f>[1]桐城天宇!F519</f>
        <v>130.5</v>
      </c>
      <c r="G519" s="14">
        <f>[1]会理!F541</f>
        <v>138</v>
      </c>
      <c r="H519" s="14">
        <f>[1]信泰!F519</f>
        <v>143.55</v>
      </c>
      <c r="I519" s="14">
        <f t="shared" si="26"/>
        <v>130.5</v>
      </c>
      <c r="J519" s="11" t="str" cm="1">
        <f t="array" ref="J519">_xlfn.TEXTJOIN(",",TRUE,(IF(F519:H519=MIN(F519:H519),$F$3:$H$3,"")))</f>
        <v>1</v>
      </c>
      <c r="K519" s="15">
        <f t="shared" si="27"/>
        <v>2</v>
      </c>
      <c r="L519" s="16" t="str" cm="1">
        <f t="array" ref="L519">_xlfn.TEXTJOIN(",",TRUE,(IF(F519:H519=MAX(F519:H519),$F$3:$H$3,"")))</f>
        <v>3</v>
      </c>
      <c r="M519" s="17" t="s">
        <v>12</v>
      </c>
      <c r="N519" s="18" t="s">
        <v>13</v>
      </c>
      <c r="O519" s="17" t="s">
        <v>14</v>
      </c>
    </row>
    <row r="520" s="1" customFormat="1" spans="1:15">
      <c r="A520" s="8">
        <v>106</v>
      </c>
      <c r="B520" s="20"/>
      <c r="C520" s="20" t="s">
        <v>216</v>
      </c>
      <c r="D520" s="20"/>
      <c r="E520" s="14">
        <v>174</v>
      </c>
      <c r="F520" s="14">
        <f>[1]桐城天宇!F520</f>
        <v>156.6</v>
      </c>
      <c r="G520" s="14">
        <f>[1]会理!F542</f>
        <v>164</v>
      </c>
      <c r="H520" s="14">
        <f>[1]信泰!F520</f>
        <v>172.26</v>
      </c>
      <c r="I520" s="14">
        <f t="shared" si="26"/>
        <v>156.6</v>
      </c>
      <c r="J520" s="11" t="str" cm="1">
        <f t="array" ref="J520">_xlfn.TEXTJOIN(",",TRUE,(IF(F520:H520=MIN(F520:H520),$F$3:$H$3,"")))</f>
        <v>1</v>
      </c>
      <c r="K520" s="15">
        <f t="shared" si="27"/>
        <v>2</v>
      </c>
      <c r="L520" s="16" t="str" cm="1">
        <f t="array" ref="L520">_xlfn.TEXTJOIN(",",TRUE,(IF(F520:H520=MAX(F520:H520),$F$3:$H$3,"")))</f>
        <v>3</v>
      </c>
      <c r="M520" s="17" t="s">
        <v>12</v>
      </c>
      <c r="N520" s="18" t="s">
        <v>13</v>
      </c>
      <c r="O520" s="17" t="s">
        <v>14</v>
      </c>
    </row>
    <row r="521" s="1" customFormat="1" spans="1:15">
      <c r="A521" s="8">
        <v>107</v>
      </c>
      <c r="B521" s="20"/>
      <c r="C521" s="20" t="s">
        <v>217</v>
      </c>
      <c r="D521" s="20"/>
      <c r="E521" s="14">
        <v>212</v>
      </c>
      <c r="F521" s="14">
        <f>[1]桐城天宇!F521</f>
        <v>190.8</v>
      </c>
      <c r="G521" s="14">
        <f>[1]会理!F543</f>
        <v>192</v>
      </c>
      <c r="H521" s="14">
        <f>[1]信泰!F521</f>
        <v>209.88</v>
      </c>
      <c r="I521" s="14">
        <f t="shared" si="26"/>
        <v>190.8</v>
      </c>
      <c r="J521" s="11" t="str" cm="1">
        <f t="array" ref="J521">_xlfn.TEXTJOIN(",",TRUE,(IF(F521:H521=MIN(F521:H521),$F$3:$H$3,"")))</f>
        <v>1</v>
      </c>
      <c r="K521" s="15">
        <f t="shared" si="27"/>
        <v>2</v>
      </c>
      <c r="L521" s="16" t="str" cm="1">
        <f t="array" ref="L521">_xlfn.TEXTJOIN(",",TRUE,(IF(F521:H521=MAX(F521:H521),$F$3:$H$3,"")))</f>
        <v>3</v>
      </c>
      <c r="M521" s="17" t="s">
        <v>12</v>
      </c>
      <c r="N521" s="18" t="s">
        <v>13</v>
      </c>
      <c r="O521" s="17" t="s">
        <v>14</v>
      </c>
    </row>
    <row r="522" s="1" customFormat="1" spans="1:15">
      <c r="A522" s="8">
        <v>108</v>
      </c>
      <c r="B522" s="20"/>
      <c r="C522" s="20" t="s">
        <v>218</v>
      </c>
      <c r="D522" s="20"/>
      <c r="E522" s="14">
        <v>260</v>
      </c>
      <c r="F522" s="14">
        <f>[1]桐城天宇!F522</f>
        <v>234</v>
      </c>
      <c r="G522" s="14">
        <f>[1]会理!F544</f>
        <v>253</v>
      </c>
      <c r="H522" s="14">
        <f>[1]信泰!F522</f>
        <v>257.4</v>
      </c>
      <c r="I522" s="14">
        <f t="shared" si="26"/>
        <v>234</v>
      </c>
      <c r="J522" s="11" t="str" cm="1">
        <f t="array" ref="J522">_xlfn.TEXTJOIN(",",TRUE,(IF(F522:H522=MIN(F522:H522),$F$3:$H$3,"")))</f>
        <v>1</v>
      </c>
      <c r="K522" s="15">
        <f t="shared" si="27"/>
        <v>2</v>
      </c>
      <c r="L522" s="16" t="str" cm="1">
        <f t="array" ref="L522">_xlfn.TEXTJOIN(",",TRUE,(IF(F522:H522=MAX(F522:H522),$F$3:$H$3,"")))</f>
        <v>3</v>
      </c>
      <c r="M522" s="17" t="s">
        <v>12</v>
      </c>
      <c r="N522" s="18" t="s">
        <v>13</v>
      </c>
      <c r="O522" s="17" t="s">
        <v>14</v>
      </c>
    </row>
    <row r="523" s="1" customFormat="1" spans="1:15">
      <c r="A523" s="8">
        <v>109</v>
      </c>
      <c r="B523" s="20"/>
      <c r="C523" s="20" t="s">
        <v>219</v>
      </c>
      <c r="D523" s="20"/>
      <c r="E523" s="14">
        <v>325</v>
      </c>
      <c r="F523" s="14">
        <f>[1]桐城天宇!F523</f>
        <v>292.5</v>
      </c>
      <c r="G523" s="14">
        <f>[1]会理!F545</f>
        <v>316</v>
      </c>
      <c r="H523" s="14">
        <f>[1]信泰!F523</f>
        <v>321.75</v>
      </c>
      <c r="I523" s="14">
        <f t="shared" si="26"/>
        <v>292.5</v>
      </c>
      <c r="J523" s="11" t="str" cm="1">
        <f t="array" ref="J523">_xlfn.TEXTJOIN(",",TRUE,(IF(F523:H523=MIN(F523:H523),$F$3:$H$3,"")))</f>
        <v>1</v>
      </c>
      <c r="K523" s="15">
        <f t="shared" si="27"/>
        <v>2</v>
      </c>
      <c r="L523" s="16" t="str" cm="1">
        <f t="array" ref="L523">_xlfn.TEXTJOIN(",",TRUE,(IF(F523:H523=MAX(F523:H523),$F$3:$H$3,"")))</f>
        <v>3</v>
      </c>
      <c r="M523" s="17" t="s">
        <v>12</v>
      </c>
      <c r="N523" s="18" t="s">
        <v>13</v>
      </c>
      <c r="O523" s="17" t="s">
        <v>14</v>
      </c>
    </row>
    <row r="524" s="1" customFormat="1" spans="1:15">
      <c r="A524" s="8">
        <v>110</v>
      </c>
      <c r="B524" s="20"/>
      <c r="C524" s="20" t="s">
        <v>220</v>
      </c>
      <c r="D524" s="20"/>
      <c r="E524" s="14">
        <v>141</v>
      </c>
      <c r="F524" s="14">
        <f>[1]桐城天宇!F524</f>
        <v>126.9</v>
      </c>
      <c r="G524" s="14">
        <f>[1]会理!F546</f>
        <v>140</v>
      </c>
      <c r="H524" s="14">
        <f>[1]信泰!F524</f>
        <v>139.59</v>
      </c>
      <c r="I524" s="14">
        <f t="shared" si="26"/>
        <v>126.9</v>
      </c>
      <c r="J524" s="11" t="str" cm="1">
        <f t="array" ref="J524">_xlfn.TEXTJOIN(",",TRUE,(IF(F524:H524=MIN(F524:H524),$F$3:$H$3,"")))</f>
        <v>1</v>
      </c>
      <c r="K524" s="15">
        <f t="shared" si="27"/>
        <v>3</v>
      </c>
      <c r="L524" s="16" t="str" cm="1">
        <f t="array" ref="L524">_xlfn.TEXTJOIN(",",TRUE,(IF(F524:H524=MAX(F524:H524),$F$3:$H$3,"")))</f>
        <v>2</v>
      </c>
      <c r="M524" s="17" t="s">
        <v>12</v>
      </c>
      <c r="N524" s="18" t="s">
        <v>14</v>
      </c>
      <c r="O524" s="17" t="s">
        <v>13</v>
      </c>
    </row>
    <row r="525" s="1" customFormat="1" spans="1:15">
      <c r="A525" s="8">
        <v>111</v>
      </c>
      <c r="B525" s="20"/>
      <c r="C525" s="20" t="s">
        <v>221</v>
      </c>
      <c r="D525" s="20"/>
      <c r="E525" s="14">
        <v>488</v>
      </c>
      <c r="F525" s="14">
        <f>[1]桐城天宇!F525</f>
        <v>439.2</v>
      </c>
      <c r="G525" s="14">
        <f>[1]会理!F547</f>
        <v>474</v>
      </c>
      <c r="H525" s="14">
        <f>[1]信泰!F525</f>
        <v>483.12</v>
      </c>
      <c r="I525" s="14">
        <f t="shared" si="26"/>
        <v>439.2</v>
      </c>
      <c r="J525" s="11" t="str" cm="1">
        <f t="array" ref="J525">_xlfn.TEXTJOIN(",",TRUE,(IF(F525:H525=MIN(F525:H525),$F$3:$H$3,"")))</f>
        <v>1</v>
      </c>
      <c r="K525" s="15">
        <f t="shared" si="27"/>
        <v>2</v>
      </c>
      <c r="L525" s="16" t="str" cm="1">
        <f t="array" ref="L525">_xlfn.TEXTJOIN(",",TRUE,(IF(F525:H525=MAX(F525:H525),$F$3:$H$3,"")))</f>
        <v>3</v>
      </c>
      <c r="M525" s="17" t="s">
        <v>12</v>
      </c>
      <c r="N525" s="18" t="s">
        <v>13</v>
      </c>
      <c r="O525" s="17" t="s">
        <v>14</v>
      </c>
    </row>
    <row r="526" s="1" customFormat="1" spans="1:15">
      <c r="A526" s="8">
        <v>112</v>
      </c>
      <c r="B526" s="20"/>
      <c r="C526" s="20" t="s">
        <v>222</v>
      </c>
      <c r="D526" s="20"/>
      <c r="E526" s="14">
        <v>530</v>
      </c>
      <c r="F526" s="14">
        <f>[1]桐城天宇!F526</f>
        <v>477</v>
      </c>
      <c r="G526" s="14">
        <f>[1]会理!F548</f>
        <v>523</v>
      </c>
      <c r="H526" s="14">
        <f>[1]信泰!F526</f>
        <v>524.7</v>
      </c>
      <c r="I526" s="14">
        <f t="shared" si="26"/>
        <v>477</v>
      </c>
      <c r="J526" s="11" t="str" cm="1">
        <f t="array" ref="J526">_xlfn.TEXTJOIN(",",TRUE,(IF(F526:H526=MIN(F526:H526),$F$3:$H$3,"")))</f>
        <v>1</v>
      </c>
      <c r="K526" s="15">
        <f t="shared" si="27"/>
        <v>2</v>
      </c>
      <c r="L526" s="16" t="str" cm="1">
        <f t="array" ref="L526">_xlfn.TEXTJOIN(",",TRUE,(IF(F526:H526=MAX(F526:H526),$F$3:$H$3,"")))</f>
        <v>3</v>
      </c>
      <c r="M526" s="17" t="s">
        <v>12</v>
      </c>
      <c r="N526" s="18" t="s">
        <v>13</v>
      </c>
      <c r="O526" s="17" t="s">
        <v>14</v>
      </c>
    </row>
    <row r="527" s="1" customFormat="1" spans="1:15">
      <c r="A527" s="8">
        <v>113</v>
      </c>
      <c r="B527" s="9" t="s">
        <v>223</v>
      </c>
      <c r="C527" s="20" t="s">
        <v>224</v>
      </c>
      <c r="D527" s="20"/>
      <c r="E527" s="20">
        <v>37</v>
      </c>
      <c r="F527" s="14">
        <f>[1]桐城天宇!F527</f>
        <v>33.3</v>
      </c>
      <c r="G527" s="14">
        <f>[1]会理!F549</f>
        <v>25</v>
      </c>
      <c r="H527" s="14">
        <f>[1]信泰!F527</f>
        <v>36.63</v>
      </c>
      <c r="I527" s="14">
        <f t="shared" si="26"/>
        <v>25</v>
      </c>
      <c r="J527" s="11" t="str" cm="1">
        <f t="array" ref="J527">_xlfn.TEXTJOIN(",",TRUE,(IF(F527:H527=MIN(F527:H527),$F$3:$H$3,"")))</f>
        <v>2</v>
      </c>
      <c r="K527" s="15">
        <f t="shared" si="27"/>
        <v>1</v>
      </c>
      <c r="L527" s="16" t="str" cm="1">
        <f t="array" ref="L527">_xlfn.TEXTJOIN(",",TRUE,(IF(F527:H527=MAX(F527:H527),$F$3:$H$3,"")))</f>
        <v>3</v>
      </c>
      <c r="M527" s="17" t="s">
        <v>13</v>
      </c>
      <c r="N527" s="18" t="s">
        <v>12</v>
      </c>
      <c r="O527" s="17" t="s">
        <v>14</v>
      </c>
    </row>
    <row r="528" s="1" customFormat="1" spans="1:15">
      <c r="A528" s="8">
        <v>114</v>
      </c>
      <c r="B528" s="9"/>
      <c r="C528" s="20" t="s">
        <v>225</v>
      </c>
      <c r="D528" s="20"/>
      <c r="E528" s="20">
        <v>45</v>
      </c>
      <c r="F528" s="14">
        <f>[1]桐城天宇!F528</f>
        <v>40.5</v>
      </c>
      <c r="G528" s="14">
        <f>[1]会理!F550</f>
        <v>39</v>
      </c>
      <c r="H528" s="14">
        <f>[1]信泰!F528</f>
        <v>44.55</v>
      </c>
      <c r="I528" s="14">
        <f t="shared" si="26"/>
        <v>39</v>
      </c>
      <c r="J528" s="11" t="str" cm="1">
        <f t="array" ref="J528">_xlfn.TEXTJOIN(",",TRUE,(IF(F528:H528=MIN(F528:H528),$F$3:$H$3,"")))</f>
        <v>2</v>
      </c>
      <c r="K528" s="15">
        <f t="shared" si="27"/>
        <v>1</v>
      </c>
      <c r="L528" s="16" t="str" cm="1">
        <f t="array" ref="L528">_xlfn.TEXTJOIN(",",TRUE,(IF(F528:H528=MAX(F528:H528),$F$3:$H$3,"")))</f>
        <v>3</v>
      </c>
      <c r="M528" s="17" t="s">
        <v>13</v>
      </c>
      <c r="N528" s="18" t="s">
        <v>12</v>
      </c>
      <c r="O528" s="17" t="s">
        <v>14</v>
      </c>
    </row>
    <row r="529" s="1" customFormat="1" spans="1:15">
      <c r="A529" s="8">
        <v>115</v>
      </c>
      <c r="B529" s="9"/>
      <c r="C529" s="20" t="s">
        <v>226</v>
      </c>
      <c r="D529" s="20"/>
      <c r="E529" s="20">
        <v>66</v>
      </c>
      <c r="F529" s="14">
        <f>[1]桐城天宇!F529</f>
        <v>59.4</v>
      </c>
      <c r="G529" s="14">
        <f>[1]会理!F551</f>
        <v>58</v>
      </c>
      <c r="H529" s="14">
        <f>[1]信泰!F529</f>
        <v>65.34</v>
      </c>
      <c r="I529" s="14">
        <f t="shared" si="26"/>
        <v>58</v>
      </c>
      <c r="J529" s="11" t="str" cm="1">
        <f t="array" ref="J529">_xlfn.TEXTJOIN(",",TRUE,(IF(F529:H529=MIN(F529:H529),$F$3:$H$3,"")))</f>
        <v>2</v>
      </c>
      <c r="K529" s="15">
        <f t="shared" si="27"/>
        <v>1</v>
      </c>
      <c r="L529" s="16" t="str" cm="1">
        <f t="array" ref="L529">_xlfn.TEXTJOIN(",",TRUE,(IF(F529:H529=MAX(F529:H529),$F$3:$H$3,"")))</f>
        <v>3</v>
      </c>
      <c r="M529" s="17" t="s">
        <v>13</v>
      </c>
      <c r="N529" s="18" t="s">
        <v>12</v>
      </c>
      <c r="O529" s="17" t="s">
        <v>14</v>
      </c>
    </row>
    <row r="530" s="1" customFormat="1" spans="1:15">
      <c r="A530" s="8">
        <v>116</v>
      </c>
      <c r="B530" s="9"/>
      <c r="C530" s="20" t="s">
        <v>227</v>
      </c>
      <c r="D530" s="20"/>
      <c r="E530" s="20">
        <v>87</v>
      </c>
      <c r="F530" s="14">
        <f>[1]桐城天宇!F530</f>
        <v>78.3</v>
      </c>
      <c r="G530" s="14">
        <f>[1]会理!F552</f>
        <v>78</v>
      </c>
      <c r="H530" s="14">
        <f>[1]信泰!F530</f>
        <v>86.13</v>
      </c>
      <c r="I530" s="14">
        <f t="shared" si="26"/>
        <v>78</v>
      </c>
      <c r="J530" s="11" t="str" cm="1">
        <f t="array" ref="J530">_xlfn.TEXTJOIN(",",TRUE,(IF(F530:H530=MIN(F530:H530),$F$3:$H$3,"")))</f>
        <v>2</v>
      </c>
      <c r="K530" s="15">
        <f t="shared" si="27"/>
        <v>1</v>
      </c>
      <c r="L530" s="16" t="str" cm="1">
        <f t="array" ref="L530">_xlfn.TEXTJOIN(",",TRUE,(IF(F530:H530=MAX(F530:H530),$F$3:$H$3,"")))</f>
        <v>3</v>
      </c>
      <c r="M530" s="17" t="s">
        <v>13</v>
      </c>
      <c r="N530" s="18" t="s">
        <v>12</v>
      </c>
      <c r="O530" s="17" t="s">
        <v>14</v>
      </c>
    </row>
    <row r="531" s="1" customFormat="1" spans="1:15">
      <c r="A531" s="8"/>
      <c r="B531" s="9"/>
      <c r="C531" s="9" t="s">
        <v>39</v>
      </c>
      <c r="D531" s="9"/>
      <c r="E531" s="9">
        <f>SUM(E410:E530)</f>
        <v>35384</v>
      </c>
      <c r="F531" s="14">
        <f>[1]桐城天宇!F531</f>
        <v>31845.6</v>
      </c>
      <c r="G531" s="14">
        <f>[1]会理!F553</f>
        <v>31984.5</v>
      </c>
      <c r="H531" s="14">
        <f>[1]信泰!F531</f>
        <v>35030.16</v>
      </c>
      <c r="I531" s="14">
        <f t="shared" si="26"/>
        <v>31845.6</v>
      </c>
      <c r="J531" s="11" t="str" cm="1">
        <f t="array" ref="J531">_xlfn.TEXTJOIN(",",TRUE,(IF(F531:H531=MIN(F531:H531),$F$3:$H$3,"")))</f>
        <v>1</v>
      </c>
      <c r="K531" s="15">
        <f t="shared" si="27"/>
        <v>2</v>
      </c>
      <c r="L531" s="16" t="str" cm="1">
        <f t="array" ref="L531">_xlfn.TEXTJOIN(",",TRUE,(IF(F531:H531=MAX(F531:H531),$F$3:$H$3,"")))</f>
        <v>3</v>
      </c>
      <c r="M531" s="17" t="s">
        <v>12</v>
      </c>
      <c r="N531" s="18" t="s">
        <v>13</v>
      </c>
      <c r="O531" s="17" t="s">
        <v>14</v>
      </c>
    </row>
    <row r="532" s="1" customFormat="1" ht="15.75" spans="1:15">
      <c r="A532" s="21" t="s">
        <v>228</v>
      </c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</row>
    <row r="533" s="1" customFormat="1" ht="58.5" spans="1:15">
      <c r="A533" s="8" t="s">
        <v>2</v>
      </c>
      <c r="B533" s="9" t="s">
        <v>70</v>
      </c>
      <c r="C533" s="9" t="s">
        <v>3</v>
      </c>
      <c r="D533" s="9" t="s">
        <v>229</v>
      </c>
      <c r="E533" s="9" t="s">
        <v>72</v>
      </c>
      <c r="F533" s="14" t="str">
        <f>[1]桐城天宇!F533</f>
        <v>投标报价（不含税，元/根）</v>
      </c>
      <c r="G533" s="14"/>
      <c r="H533" s="14"/>
      <c r="I533" s="14"/>
      <c r="J533" s="11"/>
      <c r="K533" s="15"/>
      <c r="L533" s="16"/>
      <c r="M533" s="17"/>
      <c r="N533" s="18"/>
      <c r="O533" s="17"/>
    </row>
    <row r="534" s="1" customFormat="1" spans="1:15">
      <c r="A534" s="8">
        <v>1</v>
      </c>
      <c r="B534" s="9" t="s">
        <v>230</v>
      </c>
      <c r="C534" s="9" t="s">
        <v>231</v>
      </c>
      <c r="D534" s="9" t="s">
        <v>232</v>
      </c>
      <c r="E534" s="14">
        <v>8</v>
      </c>
      <c r="F534" s="14">
        <f>[1]桐城天宇!F534</f>
        <v>7.2</v>
      </c>
      <c r="G534" s="14">
        <f>[1]会理!F557</f>
        <v>7.5</v>
      </c>
      <c r="H534" s="14">
        <f>[1]信泰!F534</f>
        <v>7.92</v>
      </c>
      <c r="I534" s="14">
        <f t="shared" ref="I534:I546" si="28">MIN(F534:H534)</f>
        <v>7.2</v>
      </c>
      <c r="J534" s="11" t="str" cm="1">
        <f t="array" ref="J534">_xlfn.TEXTJOIN(",",TRUE,(IF(F534:H534=MIN(F534:H534),$F$3:$H$3,"")))</f>
        <v>1</v>
      </c>
      <c r="K534" s="15">
        <f t="shared" ref="K534:K546" si="29">6-J534-L534</f>
        <v>2</v>
      </c>
      <c r="L534" s="16" t="str" cm="1">
        <f t="array" ref="L534">_xlfn.TEXTJOIN(",",TRUE,(IF(F534:H534=MAX(F534:H534),$F$3:$H$3,"")))</f>
        <v>3</v>
      </c>
      <c r="M534" s="17" t="s">
        <v>12</v>
      </c>
      <c r="N534" s="18" t="s">
        <v>13</v>
      </c>
      <c r="O534" s="17" t="s">
        <v>14</v>
      </c>
    </row>
    <row r="535" s="1" customFormat="1" spans="1:15">
      <c r="A535" s="8">
        <v>2</v>
      </c>
      <c r="B535" s="9"/>
      <c r="C535" s="9" t="s">
        <v>233</v>
      </c>
      <c r="D535" s="9" t="s">
        <v>232</v>
      </c>
      <c r="E535" s="14">
        <v>12</v>
      </c>
      <c r="F535" s="14">
        <f>[1]桐城天宇!F535</f>
        <v>10.8</v>
      </c>
      <c r="G535" s="14">
        <f>[1]会理!F558</f>
        <v>8</v>
      </c>
      <c r="H535" s="14">
        <f>[1]信泰!F535</f>
        <v>11.88</v>
      </c>
      <c r="I535" s="14">
        <f t="shared" si="28"/>
        <v>8</v>
      </c>
      <c r="J535" s="11" t="str" cm="1">
        <f t="array" ref="J535">_xlfn.TEXTJOIN(",",TRUE,(IF(F535:H535=MIN(F535:H535),$F$3:$H$3,"")))</f>
        <v>2</v>
      </c>
      <c r="K535" s="15">
        <f t="shared" si="29"/>
        <v>1</v>
      </c>
      <c r="L535" s="16" t="str" cm="1">
        <f t="array" ref="L535">_xlfn.TEXTJOIN(",",TRUE,(IF(F535:H535=MAX(F535:H535),$F$3:$H$3,"")))</f>
        <v>3</v>
      </c>
      <c r="M535" s="17" t="s">
        <v>13</v>
      </c>
      <c r="N535" s="18" t="s">
        <v>12</v>
      </c>
      <c r="O535" s="17" t="s">
        <v>14</v>
      </c>
    </row>
    <row r="536" s="1" customFormat="1" spans="1:15">
      <c r="A536" s="8">
        <v>3</v>
      </c>
      <c r="B536" s="9"/>
      <c r="C536" s="9" t="s">
        <v>234</v>
      </c>
      <c r="D536" s="9" t="s">
        <v>232</v>
      </c>
      <c r="E536" s="14">
        <v>15</v>
      </c>
      <c r="F536" s="14">
        <f>[1]桐城天宇!F536</f>
        <v>13.5</v>
      </c>
      <c r="G536" s="14">
        <f>[1]会理!F559</f>
        <v>10</v>
      </c>
      <c r="H536" s="14">
        <f>[1]信泰!F536</f>
        <v>14.85</v>
      </c>
      <c r="I536" s="14">
        <f t="shared" si="28"/>
        <v>10</v>
      </c>
      <c r="J536" s="11" t="str" cm="1">
        <f t="array" ref="J536">_xlfn.TEXTJOIN(",",TRUE,(IF(F536:H536=MIN(F536:H536),$F$3:$H$3,"")))</f>
        <v>2</v>
      </c>
      <c r="K536" s="15">
        <f t="shared" si="29"/>
        <v>1</v>
      </c>
      <c r="L536" s="16" t="str" cm="1">
        <f t="array" ref="L536">_xlfn.TEXTJOIN(",",TRUE,(IF(F536:H536=MAX(F536:H536),$F$3:$H$3,"")))</f>
        <v>3</v>
      </c>
      <c r="M536" s="17" t="s">
        <v>13</v>
      </c>
      <c r="N536" s="18" t="s">
        <v>12</v>
      </c>
      <c r="O536" s="17" t="s">
        <v>14</v>
      </c>
    </row>
    <row r="537" s="1" customFormat="1" spans="1:15">
      <c r="A537" s="8">
        <v>4</v>
      </c>
      <c r="B537" s="9"/>
      <c r="C537" s="9" t="s">
        <v>235</v>
      </c>
      <c r="D537" s="9" t="s">
        <v>232</v>
      </c>
      <c r="E537" s="14">
        <v>15</v>
      </c>
      <c r="F537" s="14">
        <f>[1]桐城天宇!F537</f>
        <v>13.5</v>
      </c>
      <c r="G537" s="14">
        <f>[1]会理!F560</f>
        <v>14</v>
      </c>
      <c r="H537" s="14">
        <f>[1]信泰!F537</f>
        <v>14.85</v>
      </c>
      <c r="I537" s="14">
        <f t="shared" si="28"/>
        <v>13.5</v>
      </c>
      <c r="J537" s="11" t="str" cm="1">
        <f t="array" ref="J537">_xlfn.TEXTJOIN(",",TRUE,(IF(F537:H537=MIN(F537:H537),$F$3:$H$3,"")))</f>
        <v>1</v>
      </c>
      <c r="K537" s="15">
        <f t="shared" si="29"/>
        <v>2</v>
      </c>
      <c r="L537" s="16" t="str" cm="1">
        <f t="array" ref="L537">_xlfn.TEXTJOIN(",",TRUE,(IF(F537:H537=MAX(F537:H537),$F$3:$H$3,"")))</f>
        <v>3</v>
      </c>
      <c r="M537" s="17" t="s">
        <v>12</v>
      </c>
      <c r="N537" s="18" t="s">
        <v>13</v>
      </c>
      <c r="O537" s="17" t="s">
        <v>14</v>
      </c>
    </row>
    <row r="538" s="1" customFormat="1" spans="1:15">
      <c r="A538" s="8">
        <v>5</v>
      </c>
      <c r="B538" s="9"/>
      <c r="C538" s="9" t="s">
        <v>236</v>
      </c>
      <c r="D538" s="9" t="s">
        <v>232</v>
      </c>
      <c r="E538" s="14">
        <v>19</v>
      </c>
      <c r="F538" s="14">
        <f>[1]桐城天宇!F538</f>
        <v>17.1</v>
      </c>
      <c r="G538" s="14">
        <f>[1]会理!F561</f>
        <v>16</v>
      </c>
      <c r="H538" s="14">
        <f>[1]信泰!F538</f>
        <v>18.81</v>
      </c>
      <c r="I538" s="14">
        <f t="shared" si="28"/>
        <v>16</v>
      </c>
      <c r="J538" s="11" t="str" cm="1">
        <f t="array" ref="J538">_xlfn.TEXTJOIN(",",TRUE,(IF(F538:H538=MIN(F538:H538),$F$3:$H$3,"")))</f>
        <v>2</v>
      </c>
      <c r="K538" s="15">
        <f t="shared" si="29"/>
        <v>1</v>
      </c>
      <c r="L538" s="16" t="str" cm="1">
        <f t="array" ref="L538">_xlfn.TEXTJOIN(",",TRUE,(IF(F538:H538=MAX(F538:H538),$F$3:$H$3,"")))</f>
        <v>3</v>
      </c>
      <c r="M538" s="17" t="s">
        <v>13</v>
      </c>
      <c r="N538" s="18" t="s">
        <v>12</v>
      </c>
      <c r="O538" s="17" t="s">
        <v>14</v>
      </c>
    </row>
    <row r="539" s="1" customFormat="1" spans="1:15">
      <c r="A539" s="8">
        <v>6</v>
      </c>
      <c r="B539" s="9"/>
      <c r="C539" s="9" t="s">
        <v>237</v>
      </c>
      <c r="D539" s="9" t="s">
        <v>232</v>
      </c>
      <c r="E539" s="14">
        <v>22</v>
      </c>
      <c r="F539" s="14">
        <f>[1]桐城天宇!F539</f>
        <v>19.8</v>
      </c>
      <c r="G539" s="14">
        <f>[1]会理!F562</f>
        <v>20</v>
      </c>
      <c r="H539" s="14">
        <f>[1]信泰!F539</f>
        <v>21.78</v>
      </c>
      <c r="I539" s="14">
        <f t="shared" si="28"/>
        <v>19.8</v>
      </c>
      <c r="J539" s="11" t="str" cm="1">
        <f t="array" ref="J539">_xlfn.TEXTJOIN(",",TRUE,(IF(F539:H539=MIN(F539:H539),$F$3:$H$3,"")))</f>
        <v>1</v>
      </c>
      <c r="K539" s="15">
        <f t="shared" si="29"/>
        <v>2</v>
      </c>
      <c r="L539" s="16" t="str" cm="1">
        <f t="array" ref="L539">_xlfn.TEXTJOIN(",",TRUE,(IF(F539:H539=MAX(F539:H539),$F$3:$H$3,"")))</f>
        <v>3</v>
      </c>
      <c r="M539" s="17" t="s">
        <v>12</v>
      </c>
      <c r="N539" s="18" t="s">
        <v>13</v>
      </c>
      <c r="O539" s="17" t="s">
        <v>14</v>
      </c>
    </row>
    <row r="540" s="1" customFormat="1" spans="1:15">
      <c r="A540" s="8">
        <v>7</v>
      </c>
      <c r="B540" s="9"/>
      <c r="C540" s="9" t="s">
        <v>238</v>
      </c>
      <c r="D540" s="9" t="s">
        <v>232</v>
      </c>
      <c r="E540" s="14">
        <v>26</v>
      </c>
      <c r="F540" s="14">
        <f>[1]桐城天宇!F540</f>
        <v>23.4</v>
      </c>
      <c r="G540" s="14">
        <f>[1]会理!F563</f>
        <v>24</v>
      </c>
      <c r="H540" s="14">
        <f>[1]信泰!F540</f>
        <v>25.74</v>
      </c>
      <c r="I540" s="14">
        <f t="shared" si="28"/>
        <v>23.4</v>
      </c>
      <c r="J540" s="11" t="str" cm="1">
        <f t="array" ref="J540">_xlfn.TEXTJOIN(",",TRUE,(IF(F540:H540=MIN(F540:H540),$F$3:$H$3,"")))</f>
        <v>1</v>
      </c>
      <c r="K540" s="15">
        <f t="shared" si="29"/>
        <v>2</v>
      </c>
      <c r="L540" s="16" t="str" cm="1">
        <f t="array" ref="L540">_xlfn.TEXTJOIN(",",TRUE,(IF(F540:H540=MAX(F540:H540),$F$3:$H$3,"")))</f>
        <v>3</v>
      </c>
      <c r="M540" s="17" t="s">
        <v>12</v>
      </c>
      <c r="N540" s="18" t="s">
        <v>13</v>
      </c>
      <c r="O540" s="17" t="s">
        <v>14</v>
      </c>
    </row>
    <row r="541" s="1" customFormat="1" spans="1:15">
      <c r="A541" s="8">
        <v>8</v>
      </c>
      <c r="B541" s="9"/>
      <c r="C541" s="9" t="s">
        <v>239</v>
      </c>
      <c r="D541" s="9" t="s">
        <v>232</v>
      </c>
      <c r="E541" s="14">
        <v>32</v>
      </c>
      <c r="F541" s="14">
        <f>[1]桐城天宇!F541</f>
        <v>28.8</v>
      </c>
      <c r="G541" s="14">
        <f>[1]会理!F564</f>
        <v>29</v>
      </c>
      <c r="H541" s="14">
        <f>[1]信泰!F541</f>
        <v>31.68</v>
      </c>
      <c r="I541" s="14">
        <f t="shared" si="28"/>
        <v>28.8</v>
      </c>
      <c r="J541" s="11" t="str" cm="1">
        <f t="array" ref="J541">_xlfn.TEXTJOIN(",",TRUE,(IF(F541:H541=MIN(F541:H541),$F$3:$H$3,"")))</f>
        <v>1</v>
      </c>
      <c r="K541" s="15">
        <f t="shared" si="29"/>
        <v>2</v>
      </c>
      <c r="L541" s="16" t="str" cm="1">
        <f t="array" ref="L541">_xlfn.TEXTJOIN(",",TRUE,(IF(F541:H541=MAX(F541:H541),$F$3:$H$3,"")))</f>
        <v>3</v>
      </c>
      <c r="M541" s="17" t="s">
        <v>12</v>
      </c>
      <c r="N541" s="18" t="s">
        <v>13</v>
      </c>
      <c r="O541" s="17" t="s">
        <v>14</v>
      </c>
    </row>
    <row r="542" s="1" customFormat="1" spans="1:15">
      <c r="A542" s="8">
        <v>9</v>
      </c>
      <c r="B542" s="9"/>
      <c r="C542" s="9" t="s">
        <v>240</v>
      </c>
      <c r="D542" s="9" t="s">
        <v>232</v>
      </c>
      <c r="E542" s="14">
        <v>38</v>
      </c>
      <c r="F542" s="14">
        <f>[1]桐城天宇!F542</f>
        <v>34.2</v>
      </c>
      <c r="G542" s="14">
        <f>[1]会理!F565</f>
        <v>36</v>
      </c>
      <c r="H542" s="14">
        <f>[1]信泰!F542</f>
        <v>37.62</v>
      </c>
      <c r="I542" s="14">
        <f t="shared" si="28"/>
        <v>34.2</v>
      </c>
      <c r="J542" s="11" t="str" cm="1">
        <f t="array" ref="J542">_xlfn.TEXTJOIN(",",TRUE,(IF(F542:H542=MIN(F542:H542),$F$3:$H$3,"")))</f>
        <v>1</v>
      </c>
      <c r="K542" s="15">
        <f t="shared" si="29"/>
        <v>2</v>
      </c>
      <c r="L542" s="16" t="str" cm="1">
        <f t="array" ref="L542">_xlfn.TEXTJOIN(",",TRUE,(IF(F542:H542=MAX(F542:H542),$F$3:$H$3,"")))</f>
        <v>3</v>
      </c>
      <c r="M542" s="17" t="s">
        <v>12</v>
      </c>
      <c r="N542" s="18" t="s">
        <v>13</v>
      </c>
      <c r="O542" s="17" t="s">
        <v>14</v>
      </c>
    </row>
    <row r="543" s="1" customFormat="1" spans="1:15">
      <c r="A543" s="8">
        <v>10</v>
      </c>
      <c r="B543" s="9"/>
      <c r="C543" s="9" t="s">
        <v>241</v>
      </c>
      <c r="D543" s="9" t="s">
        <v>232</v>
      </c>
      <c r="E543" s="14">
        <v>44</v>
      </c>
      <c r="F543" s="14">
        <f>[1]桐城天宇!F543</f>
        <v>39.6</v>
      </c>
      <c r="G543" s="14">
        <f>[1]会理!F566</f>
        <v>42</v>
      </c>
      <c r="H543" s="14">
        <f>[1]信泰!F543</f>
        <v>43.56</v>
      </c>
      <c r="I543" s="14">
        <f t="shared" si="28"/>
        <v>39.6</v>
      </c>
      <c r="J543" s="11" t="str" cm="1">
        <f t="array" ref="J543">_xlfn.TEXTJOIN(",",TRUE,(IF(F543:H543=MIN(F543:H543),$F$3:$H$3,"")))</f>
        <v>1</v>
      </c>
      <c r="K543" s="15">
        <f t="shared" si="29"/>
        <v>2</v>
      </c>
      <c r="L543" s="16" t="str" cm="1">
        <f t="array" ref="L543">_xlfn.TEXTJOIN(",",TRUE,(IF(F543:H543=MAX(F543:H543),$F$3:$H$3,"")))</f>
        <v>3</v>
      </c>
      <c r="M543" s="17" t="s">
        <v>12</v>
      </c>
      <c r="N543" s="18" t="s">
        <v>13</v>
      </c>
      <c r="O543" s="17" t="s">
        <v>14</v>
      </c>
    </row>
    <row r="544" s="1" customFormat="1" spans="1:15">
      <c r="A544" s="8">
        <v>11</v>
      </c>
      <c r="B544" s="9"/>
      <c r="C544" s="9" t="s">
        <v>242</v>
      </c>
      <c r="D544" s="9" t="s">
        <v>232</v>
      </c>
      <c r="E544" s="14">
        <v>55</v>
      </c>
      <c r="F544" s="14">
        <f>[1]桐城天宇!F544</f>
        <v>49.5</v>
      </c>
      <c r="G544" s="14">
        <f>[1]会理!F567</f>
        <v>53</v>
      </c>
      <c r="H544" s="14">
        <f>[1]信泰!F544</f>
        <v>54.45</v>
      </c>
      <c r="I544" s="14">
        <f t="shared" si="28"/>
        <v>49.5</v>
      </c>
      <c r="J544" s="11" t="str" cm="1">
        <f t="array" ref="J544">_xlfn.TEXTJOIN(",",TRUE,(IF(F544:H544=MIN(F544:H544),$F$3:$H$3,"")))</f>
        <v>1</v>
      </c>
      <c r="K544" s="15">
        <f t="shared" si="29"/>
        <v>2</v>
      </c>
      <c r="L544" s="16" t="str" cm="1">
        <f t="array" ref="L544">_xlfn.TEXTJOIN(",",TRUE,(IF(F544:H544=MAX(F544:H544),$F$3:$H$3,"")))</f>
        <v>3</v>
      </c>
      <c r="M544" s="17" t="s">
        <v>12</v>
      </c>
      <c r="N544" s="18" t="s">
        <v>13</v>
      </c>
      <c r="O544" s="17" t="s">
        <v>14</v>
      </c>
    </row>
    <row r="545" s="1" customFormat="1" spans="1:15">
      <c r="A545" s="8">
        <v>12</v>
      </c>
      <c r="B545" s="9"/>
      <c r="C545" s="9" t="s">
        <v>243</v>
      </c>
      <c r="D545" s="9" t="s">
        <v>232</v>
      </c>
      <c r="E545" s="14">
        <v>65</v>
      </c>
      <c r="F545" s="14">
        <f>[1]桐城天宇!F545</f>
        <v>58.5</v>
      </c>
      <c r="G545" s="14">
        <f>[1]会理!F568</f>
        <v>64</v>
      </c>
      <c r="H545" s="14">
        <f>[1]信泰!F545</f>
        <v>64.35</v>
      </c>
      <c r="I545" s="14">
        <f t="shared" si="28"/>
        <v>58.5</v>
      </c>
      <c r="J545" s="11" t="str" cm="1">
        <f t="array" ref="J545">_xlfn.TEXTJOIN(",",TRUE,(IF(F545:H545=MIN(F545:H545),$F$3:$H$3,"")))</f>
        <v>1</v>
      </c>
      <c r="K545" s="15">
        <f t="shared" si="29"/>
        <v>2</v>
      </c>
      <c r="L545" s="16" t="str" cm="1">
        <f t="array" ref="L545">_xlfn.TEXTJOIN(",",TRUE,(IF(F545:H545=MAX(F545:H545),$F$3:$H$3,"")))</f>
        <v>3</v>
      </c>
      <c r="M545" s="17" t="s">
        <v>12</v>
      </c>
      <c r="N545" s="18" t="s">
        <v>13</v>
      </c>
      <c r="O545" s="17" t="s">
        <v>14</v>
      </c>
    </row>
    <row r="546" s="1" customFormat="1" spans="1:15">
      <c r="A546" s="8"/>
      <c r="B546" s="9"/>
      <c r="C546" s="9" t="s">
        <v>39</v>
      </c>
      <c r="D546" s="9"/>
      <c r="E546" s="9">
        <f>SUM(E534:E545)</f>
        <v>351</v>
      </c>
      <c r="F546" s="14">
        <f>[1]桐城天宇!F546</f>
        <v>315.9</v>
      </c>
      <c r="G546" s="14">
        <f>[1]会理!F569</f>
        <v>323.5</v>
      </c>
      <c r="H546" s="14">
        <f>[1]信泰!F546</f>
        <v>347.49</v>
      </c>
      <c r="I546" s="14">
        <f t="shared" si="28"/>
        <v>315.9</v>
      </c>
      <c r="J546" s="11" t="str" cm="1">
        <f t="array" ref="J546">_xlfn.TEXTJOIN(",",TRUE,(IF(F546:H546=MIN(F546:H546),$F$3:$H$3,"")))</f>
        <v>1</v>
      </c>
      <c r="K546" s="15">
        <f t="shared" si="29"/>
        <v>2</v>
      </c>
      <c r="L546" s="16" t="str" cm="1">
        <f t="array" ref="L546">_xlfn.TEXTJOIN(",",TRUE,(IF(F546:H546=MAX(F546:H546),$F$3:$H$3,"")))</f>
        <v>3</v>
      </c>
      <c r="M546" s="17" t="s">
        <v>12</v>
      </c>
      <c r="N546" s="18" t="s">
        <v>13</v>
      </c>
      <c r="O546" s="17" t="s">
        <v>14</v>
      </c>
    </row>
    <row r="547" s="1" customFormat="1" ht="15.75" spans="1:15">
      <c r="A547" s="21" t="s">
        <v>244</v>
      </c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</row>
    <row r="548" s="1" customFormat="1" ht="58.5" spans="1:15">
      <c r="A548" s="8" t="s">
        <v>2</v>
      </c>
      <c r="B548" s="9" t="s">
        <v>245</v>
      </c>
      <c r="C548" s="9" t="s">
        <v>3</v>
      </c>
      <c r="D548" s="9" t="s">
        <v>229</v>
      </c>
      <c r="E548" s="9" t="s">
        <v>72</v>
      </c>
      <c r="F548" s="14" t="str">
        <f>[1]桐城天宇!F548</f>
        <v>投标报价（不含税，元/根）</v>
      </c>
      <c r="G548" s="14"/>
      <c r="H548" s="14"/>
      <c r="I548" s="14"/>
      <c r="J548" s="11"/>
      <c r="K548" s="15"/>
      <c r="L548" s="16"/>
      <c r="M548" s="17"/>
      <c r="N548" s="18"/>
      <c r="O548" s="17"/>
    </row>
    <row r="549" s="1" customFormat="1" ht="28.5" spans="1:15">
      <c r="A549" s="8">
        <v>1</v>
      </c>
      <c r="B549" s="9" t="s">
        <v>246</v>
      </c>
      <c r="C549" s="9" t="s">
        <v>247</v>
      </c>
      <c r="D549" s="9" t="s">
        <v>248</v>
      </c>
      <c r="E549" s="14">
        <v>154</v>
      </c>
      <c r="F549" s="14">
        <f>[1]桐城天宇!F549</f>
        <v>138.6</v>
      </c>
      <c r="G549" s="14">
        <f>[1]会理!F573</f>
        <v>146</v>
      </c>
      <c r="H549" s="14">
        <f>[1]信泰!F549</f>
        <v>152.46</v>
      </c>
      <c r="I549" s="14">
        <f t="shared" ref="I549:I572" si="30">MIN(F549:H549)</f>
        <v>138.6</v>
      </c>
      <c r="J549" s="11" t="str" cm="1">
        <f t="array" ref="J549">_xlfn.TEXTJOIN(",",TRUE,(IF(F549:H549=MIN(F549:H549),$F$3:$H$3,"")))</f>
        <v>1</v>
      </c>
      <c r="K549" s="15">
        <f t="shared" ref="K549:K572" si="31">6-J549-L549</f>
        <v>2</v>
      </c>
      <c r="L549" s="16" t="str" cm="1">
        <f t="array" ref="L549">_xlfn.TEXTJOIN(",",TRUE,(IF(F549:H549=MAX(F549:H549),$F$3:$H$3,"")))</f>
        <v>3</v>
      </c>
      <c r="M549" s="17" t="s">
        <v>12</v>
      </c>
      <c r="N549" s="18" t="s">
        <v>13</v>
      </c>
      <c r="O549" s="17" t="s">
        <v>14</v>
      </c>
    </row>
    <row r="550" s="1" customFormat="1" ht="28.5" spans="1:15">
      <c r="A550" s="8">
        <v>2</v>
      </c>
      <c r="B550" s="9" t="s">
        <v>246</v>
      </c>
      <c r="C550" s="9" t="s">
        <v>249</v>
      </c>
      <c r="D550" s="9" t="s">
        <v>248</v>
      </c>
      <c r="E550" s="14">
        <v>178</v>
      </c>
      <c r="F550" s="14">
        <f>[1]桐城天宇!F550</f>
        <v>160.2</v>
      </c>
      <c r="G550" s="14">
        <f>[1]会理!F574</f>
        <v>174</v>
      </c>
      <c r="H550" s="14">
        <f>[1]信泰!F550</f>
        <v>176.22</v>
      </c>
      <c r="I550" s="14">
        <f t="shared" si="30"/>
        <v>160.2</v>
      </c>
      <c r="J550" s="11" t="str" cm="1">
        <f t="array" ref="J550">_xlfn.TEXTJOIN(",",TRUE,(IF(F550:H550=MIN(F550:H550),$F$3:$H$3,"")))</f>
        <v>1</v>
      </c>
      <c r="K550" s="15">
        <f t="shared" si="31"/>
        <v>2</v>
      </c>
      <c r="L550" s="16" t="str" cm="1">
        <f t="array" ref="L550">_xlfn.TEXTJOIN(",",TRUE,(IF(F550:H550=MAX(F550:H550),$F$3:$H$3,"")))</f>
        <v>3</v>
      </c>
      <c r="M550" s="17" t="s">
        <v>12</v>
      </c>
      <c r="N550" s="18" t="s">
        <v>13</v>
      </c>
      <c r="O550" s="17" t="s">
        <v>14</v>
      </c>
    </row>
    <row r="551" s="1" customFormat="1" ht="28.5" spans="1:15">
      <c r="A551" s="8">
        <v>3</v>
      </c>
      <c r="B551" s="9" t="s">
        <v>246</v>
      </c>
      <c r="C551" s="9" t="s">
        <v>250</v>
      </c>
      <c r="D551" s="9" t="s">
        <v>248</v>
      </c>
      <c r="E551" s="14">
        <v>198</v>
      </c>
      <c r="F551" s="14">
        <f>[1]桐城天宇!F551</f>
        <v>178.2</v>
      </c>
      <c r="G551" s="14">
        <f>[1]会理!F575</f>
        <v>196</v>
      </c>
      <c r="H551" s="14">
        <f>[1]信泰!F551</f>
        <v>196.02</v>
      </c>
      <c r="I551" s="14">
        <f t="shared" si="30"/>
        <v>178.2</v>
      </c>
      <c r="J551" s="11" t="str" cm="1">
        <f t="array" ref="J551">_xlfn.TEXTJOIN(",",TRUE,(IF(F551:H551=MIN(F551:H551),$F$3:$H$3,"")))</f>
        <v>1</v>
      </c>
      <c r="K551" s="15">
        <f t="shared" si="31"/>
        <v>2</v>
      </c>
      <c r="L551" s="16" t="str" cm="1">
        <f t="array" ref="L551">_xlfn.TEXTJOIN(",",TRUE,(IF(F551:H551=MAX(F551:H551),$F$3:$H$3,"")))</f>
        <v>3</v>
      </c>
      <c r="M551" s="17" t="s">
        <v>12</v>
      </c>
      <c r="N551" s="18" t="s">
        <v>13</v>
      </c>
      <c r="O551" s="17" t="s">
        <v>14</v>
      </c>
    </row>
    <row r="552" s="1" customFormat="1" ht="28.5" spans="1:15">
      <c r="A552" s="8">
        <v>4</v>
      </c>
      <c r="B552" s="9" t="s">
        <v>246</v>
      </c>
      <c r="C552" s="9" t="s">
        <v>251</v>
      </c>
      <c r="D552" s="9" t="s">
        <v>248</v>
      </c>
      <c r="E552" s="14">
        <v>256</v>
      </c>
      <c r="F552" s="14">
        <f>[1]桐城天宇!F552</f>
        <v>230.4</v>
      </c>
      <c r="G552" s="14">
        <f>[1]会理!F576</f>
        <v>240</v>
      </c>
      <c r="H552" s="14">
        <f>[1]信泰!F552</f>
        <v>253.44</v>
      </c>
      <c r="I552" s="14">
        <f t="shared" si="30"/>
        <v>230.4</v>
      </c>
      <c r="J552" s="11" t="str" cm="1">
        <f t="array" ref="J552">_xlfn.TEXTJOIN(",",TRUE,(IF(F552:H552=MIN(F552:H552),$F$3:$H$3,"")))</f>
        <v>1</v>
      </c>
      <c r="K552" s="15">
        <f t="shared" si="31"/>
        <v>2</v>
      </c>
      <c r="L552" s="16" t="str" cm="1">
        <f t="array" ref="L552">_xlfn.TEXTJOIN(",",TRUE,(IF(F552:H552=MAX(F552:H552),$F$3:$H$3,"")))</f>
        <v>3</v>
      </c>
      <c r="M552" s="17" t="s">
        <v>12</v>
      </c>
      <c r="N552" s="18" t="s">
        <v>13</v>
      </c>
      <c r="O552" s="17" t="s">
        <v>14</v>
      </c>
    </row>
    <row r="553" s="1" customFormat="1" ht="28.5" spans="1:15">
      <c r="A553" s="8">
        <v>5</v>
      </c>
      <c r="B553" s="9" t="s">
        <v>246</v>
      </c>
      <c r="C553" s="9" t="s">
        <v>252</v>
      </c>
      <c r="D553" s="9" t="s">
        <v>248</v>
      </c>
      <c r="E553" s="14">
        <v>278</v>
      </c>
      <c r="F553" s="14">
        <f>[1]桐城天宇!F553</f>
        <v>250.2</v>
      </c>
      <c r="G553" s="14">
        <f>[1]会理!F577</f>
        <v>272</v>
      </c>
      <c r="H553" s="14">
        <f>[1]信泰!F553</f>
        <v>275.22</v>
      </c>
      <c r="I553" s="14">
        <f t="shared" si="30"/>
        <v>250.2</v>
      </c>
      <c r="J553" s="11" t="str" cm="1">
        <f t="array" ref="J553">_xlfn.TEXTJOIN(",",TRUE,(IF(F553:H553=MIN(F553:H553),$F$3:$H$3,"")))</f>
        <v>1</v>
      </c>
      <c r="K553" s="15">
        <f t="shared" si="31"/>
        <v>2</v>
      </c>
      <c r="L553" s="16" t="str" cm="1">
        <f t="array" ref="L553">_xlfn.TEXTJOIN(",",TRUE,(IF(F553:H553=MAX(F553:H553),$F$3:$H$3,"")))</f>
        <v>3</v>
      </c>
      <c r="M553" s="17" t="s">
        <v>12</v>
      </c>
      <c r="N553" s="18" t="s">
        <v>13</v>
      </c>
      <c r="O553" s="17" t="s">
        <v>14</v>
      </c>
    </row>
    <row r="554" s="1" customFormat="1" ht="28.5" spans="1:15">
      <c r="A554" s="8">
        <v>6</v>
      </c>
      <c r="B554" s="9" t="s">
        <v>246</v>
      </c>
      <c r="C554" s="9" t="s">
        <v>253</v>
      </c>
      <c r="D554" s="9" t="s">
        <v>248</v>
      </c>
      <c r="E554" s="14">
        <v>308</v>
      </c>
      <c r="F554" s="14">
        <f>[1]桐城天宇!F554</f>
        <v>277.2</v>
      </c>
      <c r="G554" s="14">
        <f>[1]会理!F578</f>
        <v>306</v>
      </c>
      <c r="H554" s="14">
        <f>[1]信泰!F554</f>
        <v>304.92</v>
      </c>
      <c r="I554" s="14">
        <f t="shared" si="30"/>
        <v>277.2</v>
      </c>
      <c r="J554" s="11" t="str" cm="1">
        <f t="array" ref="J554">_xlfn.TEXTJOIN(",",TRUE,(IF(F554:H554=MIN(F554:H554),$F$3:$H$3,"")))</f>
        <v>1</v>
      </c>
      <c r="K554" s="15">
        <f t="shared" si="31"/>
        <v>3</v>
      </c>
      <c r="L554" s="16" t="str" cm="1">
        <f t="array" ref="L554">_xlfn.TEXTJOIN(",",TRUE,(IF(F554:H554=MAX(F554:H554),$F$3:$H$3,"")))</f>
        <v>2</v>
      </c>
      <c r="M554" s="17" t="s">
        <v>12</v>
      </c>
      <c r="N554" s="18" t="s">
        <v>14</v>
      </c>
      <c r="O554" s="17" t="s">
        <v>13</v>
      </c>
    </row>
    <row r="555" s="1" customFormat="1" ht="28.5" spans="1:15">
      <c r="A555" s="8">
        <v>7</v>
      </c>
      <c r="B555" s="9" t="s">
        <v>246</v>
      </c>
      <c r="C555" s="9" t="s">
        <v>254</v>
      </c>
      <c r="D555" s="9" t="s">
        <v>255</v>
      </c>
      <c r="E555" s="14">
        <v>460</v>
      </c>
      <c r="F555" s="14">
        <f>[1]桐城天宇!F555</f>
        <v>414</v>
      </c>
      <c r="G555" s="14">
        <f>[1]会理!F579</f>
        <v>36</v>
      </c>
      <c r="H555" s="14">
        <f>[1]信泰!F555</f>
        <v>455.4</v>
      </c>
      <c r="I555" s="14">
        <f t="shared" si="30"/>
        <v>36</v>
      </c>
      <c r="J555" s="11" t="str" cm="1">
        <f t="array" ref="J555">_xlfn.TEXTJOIN(",",TRUE,(IF(F555:H555=MIN(F555:H555),$F$3:$H$3,"")))</f>
        <v>2</v>
      </c>
      <c r="K555" s="15">
        <f t="shared" si="31"/>
        <v>1</v>
      </c>
      <c r="L555" s="16" t="str" cm="1">
        <f t="array" ref="L555">_xlfn.TEXTJOIN(",",TRUE,(IF(F555:H555=MAX(F555:H555),$F$3:$H$3,"")))</f>
        <v>3</v>
      </c>
      <c r="M555" s="17" t="s">
        <v>13</v>
      </c>
      <c r="N555" s="18" t="s">
        <v>12</v>
      </c>
      <c r="O555" s="17" t="s">
        <v>14</v>
      </c>
    </row>
    <row r="556" s="1" customFormat="1" spans="1:15">
      <c r="A556" s="8">
        <v>8</v>
      </c>
      <c r="B556" s="9" t="s">
        <v>256</v>
      </c>
      <c r="C556" s="9">
        <v>6308</v>
      </c>
      <c r="D556" s="9" t="s">
        <v>257</v>
      </c>
      <c r="E556" s="14">
        <v>38</v>
      </c>
      <c r="F556" s="14">
        <f>[1]桐城天宇!F556</f>
        <v>34.2</v>
      </c>
      <c r="G556" s="14">
        <f>[1]会理!F580</f>
        <v>30</v>
      </c>
      <c r="H556" s="14">
        <f>[1]信泰!F556</f>
        <v>37.62</v>
      </c>
      <c r="I556" s="14">
        <f t="shared" si="30"/>
        <v>30</v>
      </c>
      <c r="J556" s="11" t="str" cm="1">
        <f t="array" ref="J556">_xlfn.TEXTJOIN(",",TRUE,(IF(F556:H556=MIN(F556:H556),$F$3:$H$3,"")))</f>
        <v>2</v>
      </c>
      <c r="K556" s="15">
        <f t="shared" si="31"/>
        <v>1</v>
      </c>
      <c r="L556" s="16" t="str" cm="1">
        <f t="array" ref="L556">_xlfn.TEXTJOIN(",",TRUE,(IF(F556:H556=MAX(F556:H556),$F$3:$H$3,"")))</f>
        <v>3</v>
      </c>
      <c r="M556" s="17" t="s">
        <v>13</v>
      </c>
      <c r="N556" s="18" t="s">
        <v>12</v>
      </c>
      <c r="O556" s="17" t="s">
        <v>14</v>
      </c>
    </row>
    <row r="557" s="1" customFormat="1" spans="1:15">
      <c r="A557" s="8">
        <v>9</v>
      </c>
      <c r="B557" s="9" t="s">
        <v>256</v>
      </c>
      <c r="C557" s="9">
        <v>6309</v>
      </c>
      <c r="D557" s="9" t="s">
        <v>257</v>
      </c>
      <c r="E557" s="14">
        <v>32</v>
      </c>
      <c r="F557" s="14">
        <f>[1]桐城天宇!F557</f>
        <v>28.8</v>
      </c>
      <c r="G557" s="14">
        <f>[1]会理!F581</f>
        <v>20</v>
      </c>
      <c r="H557" s="14">
        <f>[1]信泰!F557</f>
        <v>31.68</v>
      </c>
      <c r="I557" s="14">
        <f t="shared" si="30"/>
        <v>20</v>
      </c>
      <c r="J557" s="11" t="str" cm="1">
        <f t="array" ref="J557">_xlfn.TEXTJOIN(",",TRUE,(IF(F557:H557=MIN(F557:H557),$F$3:$H$3,"")))</f>
        <v>2</v>
      </c>
      <c r="K557" s="15">
        <f t="shared" si="31"/>
        <v>1</v>
      </c>
      <c r="L557" s="16" t="str" cm="1">
        <f t="array" ref="L557">_xlfn.TEXTJOIN(",",TRUE,(IF(F557:H557=MAX(F557:H557),$F$3:$H$3,"")))</f>
        <v>3</v>
      </c>
      <c r="M557" s="17" t="s">
        <v>13</v>
      </c>
      <c r="N557" s="18" t="s">
        <v>12</v>
      </c>
      <c r="O557" s="17" t="s">
        <v>14</v>
      </c>
    </row>
    <row r="558" s="1" customFormat="1" spans="1:15">
      <c r="A558" s="8">
        <v>10</v>
      </c>
      <c r="B558" s="9" t="s">
        <v>256</v>
      </c>
      <c r="C558" s="9">
        <v>6205</v>
      </c>
      <c r="D558" s="9" t="s">
        <v>257</v>
      </c>
      <c r="E558" s="14">
        <v>9</v>
      </c>
      <c r="F558" s="14">
        <f>[1]桐城天宇!F558</f>
        <v>8.1</v>
      </c>
      <c r="G558" s="14">
        <f>[1]会理!F582</f>
        <v>8</v>
      </c>
      <c r="H558" s="14">
        <f>[1]信泰!F558</f>
        <v>8.91</v>
      </c>
      <c r="I558" s="14">
        <f t="shared" si="30"/>
        <v>8</v>
      </c>
      <c r="J558" s="11" t="str" cm="1">
        <f t="array" ref="J558">_xlfn.TEXTJOIN(",",TRUE,(IF(F558:H558=MIN(F558:H558),$F$3:$H$3,"")))</f>
        <v>2</v>
      </c>
      <c r="K558" s="15">
        <f t="shared" si="31"/>
        <v>1</v>
      </c>
      <c r="L558" s="16" t="str" cm="1">
        <f t="array" ref="L558">_xlfn.TEXTJOIN(",",TRUE,(IF(F558:H558=MAX(F558:H558),$F$3:$H$3,"")))</f>
        <v>3</v>
      </c>
      <c r="M558" s="17" t="s">
        <v>13</v>
      </c>
      <c r="N558" s="18" t="s">
        <v>12</v>
      </c>
      <c r="O558" s="17" t="s">
        <v>14</v>
      </c>
    </row>
    <row r="559" s="1" customFormat="1" spans="1:15">
      <c r="A559" s="8">
        <v>11</v>
      </c>
      <c r="B559" s="9" t="s">
        <v>256</v>
      </c>
      <c r="C559" s="9">
        <v>6207</v>
      </c>
      <c r="D559" s="9" t="s">
        <v>257</v>
      </c>
      <c r="E559" s="14">
        <v>19</v>
      </c>
      <c r="F559" s="14">
        <f>[1]桐城天宇!F559</f>
        <v>17.1</v>
      </c>
      <c r="G559" s="14">
        <f>[1]会理!F583</f>
        <v>10</v>
      </c>
      <c r="H559" s="14">
        <f>[1]信泰!F559</f>
        <v>18.81</v>
      </c>
      <c r="I559" s="14">
        <f t="shared" si="30"/>
        <v>10</v>
      </c>
      <c r="J559" s="11" t="str" cm="1">
        <f t="array" ref="J559">_xlfn.TEXTJOIN(",",TRUE,(IF(F559:H559=MIN(F559:H559),$F$3:$H$3,"")))</f>
        <v>2</v>
      </c>
      <c r="K559" s="15">
        <f t="shared" si="31"/>
        <v>1</v>
      </c>
      <c r="L559" s="16" t="str" cm="1">
        <f t="array" ref="L559">_xlfn.TEXTJOIN(",",TRUE,(IF(F559:H559=MAX(F559:H559),$F$3:$H$3,"")))</f>
        <v>3</v>
      </c>
      <c r="M559" s="17" t="s">
        <v>13</v>
      </c>
      <c r="N559" s="18" t="s">
        <v>12</v>
      </c>
      <c r="O559" s="17" t="s">
        <v>14</v>
      </c>
    </row>
    <row r="560" s="1" customFormat="1" spans="1:15">
      <c r="A560" s="8">
        <v>12</v>
      </c>
      <c r="B560" s="9" t="s">
        <v>258</v>
      </c>
      <c r="C560" s="9" t="s">
        <v>259</v>
      </c>
      <c r="D560" s="9" t="s">
        <v>257</v>
      </c>
      <c r="E560" s="14">
        <v>39</v>
      </c>
      <c r="F560" s="14">
        <f>[1]桐城天宇!F560</f>
        <v>35.1</v>
      </c>
      <c r="G560" s="14">
        <f>[1]会理!F584</f>
        <v>38</v>
      </c>
      <c r="H560" s="14">
        <f>[1]信泰!F560</f>
        <v>38.61</v>
      </c>
      <c r="I560" s="14">
        <f t="shared" si="30"/>
        <v>35.1</v>
      </c>
      <c r="J560" s="11" t="str" cm="1">
        <f t="array" ref="J560">_xlfn.TEXTJOIN(",",TRUE,(IF(F560:H560=MIN(F560:H560),$F$3:$H$3,"")))</f>
        <v>1</v>
      </c>
      <c r="K560" s="15">
        <f t="shared" si="31"/>
        <v>2</v>
      </c>
      <c r="L560" s="16" t="str" cm="1">
        <f t="array" ref="L560">_xlfn.TEXTJOIN(",",TRUE,(IF(F560:H560=MAX(F560:H560),$F$3:$H$3,"")))</f>
        <v>3</v>
      </c>
      <c r="M560" s="17" t="s">
        <v>12</v>
      </c>
      <c r="N560" s="18" t="s">
        <v>13</v>
      </c>
      <c r="O560" s="17" t="s">
        <v>14</v>
      </c>
    </row>
    <row r="561" s="1" customFormat="1" spans="1:15">
      <c r="A561" s="8">
        <v>13</v>
      </c>
      <c r="B561" s="9" t="s">
        <v>258</v>
      </c>
      <c r="C561" s="9" t="s">
        <v>260</v>
      </c>
      <c r="D561" s="9" t="s">
        <v>257</v>
      </c>
      <c r="E561" s="14">
        <v>55</v>
      </c>
      <c r="F561" s="14">
        <f>[1]桐城天宇!F561</f>
        <v>49.5</v>
      </c>
      <c r="G561" s="14">
        <f>[1]会理!F585</f>
        <v>54</v>
      </c>
      <c r="H561" s="14">
        <f>[1]信泰!F561</f>
        <v>54.45</v>
      </c>
      <c r="I561" s="14">
        <f t="shared" si="30"/>
        <v>49.5</v>
      </c>
      <c r="J561" s="11" t="str" cm="1">
        <f t="array" ref="J561">_xlfn.TEXTJOIN(",",TRUE,(IF(F561:H561=MIN(F561:H561),$F$3:$H$3,"")))</f>
        <v>1</v>
      </c>
      <c r="K561" s="15">
        <f t="shared" si="31"/>
        <v>2</v>
      </c>
      <c r="L561" s="16" t="str" cm="1">
        <f t="array" ref="L561">_xlfn.TEXTJOIN(",",TRUE,(IF(F561:H561=MAX(F561:H561),$F$3:$H$3,"")))</f>
        <v>3</v>
      </c>
      <c r="M561" s="17" t="s">
        <v>12</v>
      </c>
      <c r="N561" s="18" t="s">
        <v>13</v>
      </c>
      <c r="O561" s="17" t="s">
        <v>14</v>
      </c>
    </row>
    <row r="562" s="1" customFormat="1" spans="1:15">
      <c r="A562" s="8">
        <v>14</v>
      </c>
      <c r="B562" s="9" t="s">
        <v>258</v>
      </c>
      <c r="C562" s="9" t="s">
        <v>261</v>
      </c>
      <c r="D562" s="9" t="s">
        <v>257</v>
      </c>
      <c r="E562" s="14">
        <v>95</v>
      </c>
      <c r="F562" s="14">
        <f>[1]桐城天宇!F562</f>
        <v>85.5</v>
      </c>
      <c r="G562" s="14">
        <f>[1]会理!F586</f>
        <v>87</v>
      </c>
      <c r="H562" s="14">
        <f>[1]信泰!F562</f>
        <v>94.05</v>
      </c>
      <c r="I562" s="14">
        <f t="shared" si="30"/>
        <v>85.5</v>
      </c>
      <c r="J562" s="11" t="str" cm="1">
        <f t="array" ref="J562">_xlfn.TEXTJOIN(",",TRUE,(IF(F562:H562=MIN(F562:H562),$F$3:$H$3,"")))</f>
        <v>1</v>
      </c>
      <c r="K562" s="15">
        <f t="shared" si="31"/>
        <v>2</v>
      </c>
      <c r="L562" s="16" t="str" cm="1">
        <f t="array" ref="L562">_xlfn.TEXTJOIN(",",TRUE,(IF(F562:H562=MAX(F562:H562),$F$3:$H$3,"")))</f>
        <v>3</v>
      </c>
      <c r="M562" s="17" t="s">
        <v>12</v>
      </c>
      <c r="N562" s="18" t="s">
        <v>13</v>
      </c>
      <c r="O562" s="17" t="s">
        <v>14</v>
      </c>
    </row>
    <row r="563" s="1" customFormat="1" spans="1:15">
      <c r="A563" s="8">
        <v>15</v>
      </c>
      <c r="B563" s="9" t="s">
        <v>258</v>
      </c>
      <c r="C563" s="9" t="s">
        <v>262</v>
      </c>
      <c r="D563" s="9" t="s">
        <v>257</v>
      </c>
      <c r="E563" s="14">
        <v>135</v>
      </c>
      <c r="F563" s="14">
        <f>[1]桐城天宇!F563</f>
        <v>121.5</v>
      </c>
      <c r="G563" s="14">
        <f>[1]会理!F587</f>
        <v>120</v>
      </c>
      <c r="H563" s="14">
        <f>[1]信泰!F563</f>
        <v>133.65</v>
      </c>
      <c r="I563" s="14">
        <f t="shared" si="30"/>
        <v>120</v>
      </c>
      <c r="J563" s="11" t="str" cm="1">
        <f t="array" ref="J563">_xlfn.TEXTJOIN(",",TRUE,(IF(F563:H563=MIN(F563:H563),$F$3:$H$3,"")))</f>
        <v>2</v>
      </c>
      <c r="K563" s="15">
        <f t="shared" si="31"/>
        <v>1</v>
      </c>
      <c r="L563" s="16" t="str" cm="1">
        <f t="array" ref="L563">_xlfn.TEXTJOIN(",",TRUE,(IF(F563:H563=MAX(F563:H563),$F$3:$H$3,"")))</f>
        <v>3</v>
      </c>
      <c r="M563" s="17" t="s">
        <v>13</v>
      </c>
      <c r="N563" s="18" t="s">
        <v>12</v>
      </c>
      <c r="O563" s="17" t="s">
        <v>14</v>
      </c>
    </row>
    <row r="564" s="1" customFormat="1" spans="1:15">
      <c r="A564" s="8">
        <v>16</v>
      </c>
      <c r="B564" s="9" t="s">
        <v>263</v>
      </c>
      <c r="C564" s="9" t="s">
        <v>259</v>
      </c>
      <c r="D564" s="9" t="s">
        <v>257</v>
      </c>
      <c r="E564" s="14">
        <v>10</v>
      </c>
      <c r="F564" s="14">
        <f>[1]桐城天宇!F564</f>
        <v>9</v>
      </c>
      <c r="G564" s="14">
        <f>[1]会理!F588</f>
        <v>4</v>
      </c>
      <c r="H564" s="14">
        <f>[1]信泰!F564</f>
        <v>9.9</v>
      </c>
      <c r="I564" s="14">
        <f t="shared" si="30"/>
        <v>4</v>
      </c>
      <c r="J564" s="11" t="str" cm="1">
        <f t="array" ref="J564">_xlfn.TEXTJOIN(",",TRUE,(IF(F564:H564=MIN(F564:H564),$F$3:$H$3,"")))</f>
        <v>2</v>
      </c>
      <c r="K564" s="15">
        <f t="shared" si="31"/>
        <v>1</v>
      </c>
      <c r="L564" s="16" t="str" cm="1">
        <f t="array" ref="L564">_xlfn.TEXTJOIN(",",TRUE,(IF(F564:H564=MAX(F564:H564),$F$3:$H$3,"")))</f>
        <v>3</v>
      </c>
      <c r="M564" s="17" t="s">
        <v>13</v>
      </c>
      <c r="N564" s="18" t="s">
        <v>12</v>
      </c>
      <c r="O564" s="17" t="s">
        <v>14</v>
      </c>
    </row>
    <row r="565" s="1" customFormat="1" spans="1:15">
      <c r="A565" s="8">
        <v>17</v>
      </c>
      <c r="B565" s="9" t="s">
        <v>263</v>
      </c>
      <c r="C565" s="9" t="s">
        <v>260</v>
      </c>
      <c r="D565" s="9" t="s">
        <v>257</v>
      </c>
      <c r="E565" s="14">
        <v>7</v>
      </c>
      <c r="F565" s="14">
        <f>[1]桐城天宇!F565</f>
        <v>6.3</v>
      </c>
      <c r="G565" s="14">
        <f>[1]会理!F589</f>
        <v>6</v>
      </c>
      <c r="H565" s="14">
        <f>[1]信泰!F565</f>
        <v>6.93</v>
      </c>
      <c r="I565" s="14">
        <f t="shared" si="30"/>
        <v>6</v>
      </c>
      <c r="J565" s="11" t="str" cm="1">
        <f t="array" ref="J565">_xlfn.TEXTJOIN(",",TRUE,(IF(F565:H565=MIN(F565:H565),$F$3:$H$3,"")))</f>
        <v>2</v>
      </c>
      <c r="K565" s="15">
        <f t="shared" si="31"/>
        <v>1</v>
      </c>
      <c r="L565" s="16" t="str" cm="1">
        <f t="array" ref="L565">_xlfn.TEXTJOIN(",",TRUE,(IF(F565:H565=MAX(F565:H565),$F$3:$H$3,"")))</f>
        <v>3</v>
      </c>
      <c r="M565" s="17" t="s">
        <v>13</v>
      </c>
      <c r="N565" s="18" t="s">
        <v>12</v>
      </c>
      <c r="O565" s="17" t="s">
        <v>14</v>
      </c>
    </row>
    <row r="566" s="1" customFormat="1" spans="1:15">
      <c r="A566" s="8">
        <v>18</v>
      </c>
      <c r="B566" s="9" t="s">
        <v>263</v>
      </c>
      <c r="C566" s="9" t="s">
        <v>261</v>
      </c>
      <c r="D566" s="9" t="s">
        <v>257</v>
      </c>
      <c r="E566" s="14">
        <v>15</v>
      </c>
      <c r="F566" s="14">
        <f>[1]桐城天宇!F566</f>
        <v>13.5</v>
      </c>
      <c r="G566" s="14">
        <f>[1]会理!F590</f>
        <v>8</v>
      </c>
      <c r="H566" s="14">
        <f>[1]信泰!F566</f>
        <v>14.85</v>
      </c>
      <c r="I566" s="14">
        <f t="shared" si="30"/>
        <v>8</v>
      </c>
      <c r="J566" s="11" t="str" cm="1">
        <f t="array" ref="J566">_xlfn.TEXTJOIN(",",TRUE,(IF(F566:H566=MIN(F566:H566),$F$3:$H$3,"")))</f>
        <v>2</v>
      </c>
      <c r="K566" s="15">
        <f t="shared" si="31"/>
        <v>1</v>
      </c>
      <c r="L566" s="16" t="str" cm="1">
        <f t="array" ref="L566">_xlfn.TEXTJOIN(",",TRUE,(IF(F566:H566=MAX(F566:H566),$F$3:$H$3,"")))</f>
        <v>3</v>
      </c>
      <c r="M566" s="17" t="s">
        <v>13</v>
      </c>
      <c r="N566" s="18" t="s">
        <v>12</v>
      </c>
      <c r="O566" s="17" t="s">
        <v>14</v>
      </c>
    </row>
    <row r="567" s="1" customFormat="1" spans="1:15">
      <c r="A567" s="8">
        <v>19</v>
      </c>
      <c r="B567" s="9" t="s">
        <v>263</v>
      </c>
      <c r="C567" s="9" t="s">
        <v>262</v>
      </c>
      <c r="D567" s="9" t="s">
        <v>257</v>
      </c>
      <c r="E567" s="14">
        <v>16</v>
      </c>
      <c r="F567" s="14">
        <f>[1]桐城天宇!F567</f>
        <v>14.4</v>
      </c>
      <c r="G567" s="14">
        <f>[1]会理!F591</f>
        <v>10</v>
      </c>
      <c r="H567" s="14">
        <f>[1]信泰!F567</f>
        <v>15.84</v>
      </c>
      <c r="I567" s="14">
        <f t="shared" si="30"/>
        <v>10</v>
      </c>
      <c r="J567" s="11" t="str" cm="1">
        <f t="array" ref="J567">_xlfn.TEXTJOIN(",",TRUE,(IF(F567:H567=MIN(F567:H567),$F$3:$H$3,"")))</f>
        <v>2</v>
      </c>
      <c r="K567" s="15">
        <f t="shared" si="31"/>
        <v>1</v>
      </c>
      <c r="L567" s="16" t="str" cm="1">
        <f t="array" ref="L567">_xlfn.TEXTJOIN(",",TRUE,(IF(F567:H567=MAX(F567:H567),$F$3:$H$3,"")))</f>
        <v>3</v>
      </c>
      <c r="M567" s="17" t="s">
        <v>13</v>
      </c>
      <c r="N567" s="18" t="s">
        <v>12</v>
      </c>
      <c r="O567" s="17" t="s">
        <v>14</v>
      </c>
    </row>
    <row r="568" s="1" customFormat="1" ht="28.5" spans="1:15">
      <c r="A568" s="8">
        <v>20</v>
      </c>
      <c r="B568" s="9" t="s">
        <v>264</v>
      </c>
      <c r="C568" s="9" t="s">
        <v>265</v>
      </c>
      <c r="D568" s="9" t="s">
        <v>266</v>
      </c>
      <c r="E568" s="14">
        <v>185</v>
      </c>
      <c r="F568" s="14">
        <f>[1]桐城天宇!F568</f>
        <v>166.5</v>
      </c>
      <c r="G568" s="14">
        <f>[1]会理!F592</f>
        <v>175</v>
      </c>
      <c r="H568" s="14">
        <f>[1]信泰!F568</f>
        <v>183.15</v>
      </c>
      <c r="I568" s="14">
        <f t="shared" si="30"/>
        <v>166.5</v>
      </c>
      <c r="J568" s="11" t="str" cm="1">
        <f t="array" ref="J568">_xlfn.TEXTJOIN(",",TRUE,(IF(F568:H568=MIN(F568:H568),$F$3:$H$3,"")))</f>
        <v>1</v>
      </c>
      <c r="K568" s="15">
        <f t="shared" si="31"/>
        <v>2</v>
      </c>
      <c r="L568" s="16" t="str" cm="1">
        <f t="array" ref="L568">_xlfn.TEXTJOIN(",",TRUE,(IF(F568:H568=MAX(F568:H568),$F$3:$H$3,"")))</f>
        <v>3</v>
      </c>
      <c r="M568" s="17" t="s">
        <v>12</v>
      </c>
      <c r="N568" s="18" t="s">
        <v>13</v>
      </c>
      <c r="O568" s="17" t="s">
        <v>14</v>
      </c>
    </row>
    <row r="569" s="1" customFormat="1" ht="28.5" spans="1:15">
      <c r="A569" s="8">
        <v>21</v>
      </c>
      <c r="B569" s="9" t="s">
        <v>267</v>
      </c>
      <c r="C569" s="9" t="s">
        <v>268</v>
      </c>
      <c r="D569" s="9" t="s">
        <v>269</v>
      </c>
      <c r="E569" s="14">
        <v>231</v>
      </c>
      <c r="F569" s="14">
        <f>[1]桐城天宇!F569</f>
        <v>207.9</v>
      </c>
      <c r="G569" s="14">
        <f>[1]会理!F593</f>
        <v>230</v>
      </c>
      <c r="H569" s="14">
        <f>[1]信泰!F569</f>
        <v>228.69</v>
      </c>
      <c r="I569" s="14">
        <f t="shared" si="30"/>
        <v>207.9</v>
      </c>
      <c r="J569" s="11" t="str" cm="1">
        <f t="array" ref="J569">_xlfn.TEXTJOIN(",",TRUE,(IF(F569:H569=MIN(F569:H569),$F$3:$H$3,"")))</f>
        <v>1</v>
      </c>
      <c r="K569" s="15">
        <f t="shared" si="31"/>
        <v>3</v>
      </c>
      <c r="L569" s="16" t="str" cm="1">
        <f t="array" ref="L569">_xlfn.TEXTJOIN(",",TRUE,(IF(F569:H569=MAX(F569:H569),$F$3:$H$3,"")))</f>
        <v>2</v>
      </c>
      <c r="M569" s="17" t="s">
        <v>12</v>
      </c>
      <c r="N569" s="18" t="s">
        <v>14</v>
      </c>
      <c r="O569" s="17" t="s">
        <v>13</v>
      </c>
    </row>
    <row r="570" s="1" customFormat="1" ht="28.5" spans="1:15">
      <c r="A570" s="8">
        <v>22</v>
      </c>
      <c r="B570" s="9" t="s">
        <v>267</v>
      </c>
      <c r="C570" s="9" t="s">
        <v>252</v>
      </c>
      <c r="D570" s="9" t="s">
        <v>269</v>
      </c>
      <c r="E570" s="14">
        <v>340</v>
      </c>
      <c r="F570" s="14">
        <f>[1]桐城天宇!F570</f>
        <v>306</v>
      </c>
      <c r="G570" s="14">
        <f>[1]会理!F594</f>
        <v>328</v>
      </c>
      <c r="H570" s="14">
        <f>[1]信泰!F570</f>
        <v>336.6</v>
      </c>
      <c r="I570" s="14">
        <f t="shared" si="30"/>
        <v>306</v>
      </c>
      <c r="J570" s="11" t="str" cm="1">
        <f t="array" ref="J570">_xlfn.TEXTJOIN(",",TRUE,(IF(F570:H570=MIN(F570:H570),$F$3:$H$3,"")))</f>
        <v>1</v>
      </c>
      <c r="K570" s="15">
        <f t="shared" si="31"/>
        <v>2</v>
      </c>
      <c r="L570" s="16" t="str" cm="1">
        <f t="array" ref="L570">_xlfn.TEXTJOIN(",",TRUE,(IF(F570:H570=MAX(F570:H570),$F$3:$H$3,"")))</f>
        <v>3</v>
      </c>
      <c r="M570" s="17" t="s">
        <v>12</v>
      </c>
      <c r="N570" s="18" t="s">
        <v>13</v>
      </c>
      <c r="O570" s="17" t="s">
        <v>14</v>
      </c>
    </row>
    <row r="571" s="1" customFormat="1" spans="1:15">
      <c r="A571" s="8">
        <v>23</v>
      </c>
      <c r="B571" s="9" t="s">
        <v>270</v>
      </c>
      <c r="C571" s="9" t="s">
        <v>127</v>
      </c>
      <c r="D571" s="9" t="s">
        <v>271</v>
      </c>
      <c r="E571" s="9">
        <v>183</v>
      </c>
      <c r="F571" s="14">
        <f>[1]桐城天宇!F571</f>
        <v>164.7</v>
      </c>
      <c r="G571" s="14">
        <f>[1]会理!F595</f>
        <v>180</v>
      </c>
      <c r="H571" s="14">
        <f>[1]信泰!F571</f>
        <v>181.17</v>
      </c>
      <c r="I571" s="14">
        <f t="shared" si="30"/>
        <v>164.7</v>
      </c>
      <c r="J571" s="11" t="str" cm="1">
        <f t="array" ref="J571">_xlfn.TEXTJOIN(",",TRUE,(IF(F571:H571=MIN(F571:H571),$F$3:$H$3,"")))</f>
        <v>1</v>
      </c>
      <c r="K571" s="15">
        <f t="shared" si="31"/>
        <v>2</v>
      </c>
      <c r="L571" s="16" t="str" cm="1">
        <f t="array" ref="L571">_xlfn.TEXTJOIN(",",TRUE,(IF(F571:H571=MAX(F571:H571),$F$3:$H$3,"")))</f>
        <v>3</v>
      </c>
      <c r="M571" s="17" t="s">
        <v>12</v>
      </c>
      <c r="N571" s="18" t="s">
        <v>13</v>
      </c>
      <c r="O571" s="17" t="s">
        <v>14</v>
      </c>
    </row>
    <row r="572" s="1" customFormat="1" spans="1:15">
      <c r="A572" s="8"/>
      <c r="B572" s="9"/>
      <c r="C572" s="9" t="s">
        <v>39</v>
      </c>
      <c r="D572" s="9"/>
      <c r="E572" s="9">
        <f>SUM(E549:E571)</f>
        <v>3241</v>
      </c>
      <c r="F572" s="14">
        <f>[1]桐城天宇!F572</f>
        <v>2916.9</v>
      </c>
      <c r="G572" s="14">
        <f>[1]会理!F596</f>
        <v>2678</v>
      </c>
      <c r="H572" s="14">
        <f>[1]信泰!F572</f>
        <v>3208.59</v>
      </c>
      <c r="I572" s="14">
        <f t="shared" si="30"/>
        <v>2678</v>
      </c>
      <c r="J572" s="11" t="str" cm="1">
        <f t="array" ref="J572">_xlfn.TEXTJOIN(",",TRUE,(IF(F572:H572=MIN(F572:H572),$F$3:$H$3,"")))</f>
        <v>2</v>
      </c>
      <c r="K572" s="15">
        <f t="shared" si="31"/>
        <v>1</v>
      </c>
      <c r="L572" s="16" t="str" cm="1">
        <f t="array" ref="L572">_xlfn.TEXTJOIN(",",TRUE,(IF(F572:H572=MAX(F572:H572),$F$3:$H$3,"")))</f>
        <v>3</v>
      </c>
      <c r="M572" s="17" t="s">
        <v>13</v>
      </c>
      <c r="N572" s="18" t="s">
        <v>12</v>
      </c>
      <c r="O572" s="17" t="s">
        <v>14</v>
      </c>
    </row>
    <row r="573" s="1" customFormat="1" ht="15.75" spans="1:15">
      <c r="A573" s="21" t="s">
        <v>272</v>
      </c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</row>
    <row r="574" s="1" customFormat="1" ht="58.5" spans="1:15">
      <c r="A574" s="8" t="s">
        <v>2</v>
      </c>
      <c r="B574" s="9" t="s">
        <v>70</v>
      </c>
      <c r="C574" s="9" t="s">
        <v>3</v>
      </c>
      <c r="D574" s="9" t="s">
        <v>229</v>
      </c>
      <c r="E574" s="23" t="s">
        <v>273</v>
      </c>
      <c r="F574" s="14" t="str">
        <f>[1]桐城天宇!F574</f>
        <v>（不含税，元/根）</v>
      </c>
      <c r="G574" s="14"/>
      <c r="H574" s="14"/>
      <c r="I574" s="14"/>
      <c r="J574" s="11"/>
      <c r="K574" s="15"/>
      <c r="L574" s="16"/>
      <c r="M574" s="17"/>
      <c r="N574" s="18"/>
      <c r="O574" s="17"/>
    </row>
    <row r="575" s="1" customFormat="1" ht="45.75" spans="1:15">
      <c r="A575" s="8">
        <v>1</v>
      </c>
      <c r="B575" s="9" t="s">
        <v>274</v>
      </c>
      <c r="C575" s="9" t="s">
        <v>275</v>
      </c>
      <c r="D575" s="9" t="s">
        <v>232</v>
      </c>
      <c r="E575" s="23">
        <v>230</v>
      </c>
      <c r="F575" s="14">
        <f>[1]桐城天宇!F575</f>
        <v>207</v>
      </c>
      <c r="G575" s="14">
        <f>[1]会理!F600</f>
        <v>180</v>
      </c>
      <c r="H575" s="14">
        <f>[1]信泰!F575</f>
        <v>227.7</v>
      </c>
      <c r="I575" s="14">
        <f t="shared" ref="I575:I638" si="32">MIN(F575:H575)</f>
        <v>180</v>
      </c>
      <c r="J575" s="11" t="str" cm="1">
        <f t="array" ref="J575">_xlfn.TEXTJOIN(",",TRUE,(IF(F575:H575=MIN(F575:H575),$F$3:$H$3,"")))</f>
        <v>2</v>
      </c>
      <c r="K575" s="15">
        <f t="shared" ref="K575:K638" si="33">6-J575-L575</f>
        <v>1</v>
      </c>
      <c r="L575" s="16" t="str" cm="1">
        <f t="array" ref="L575">_xlfn.TEXTJOIN(",",TRUE,(IF(F575:H575=MAX(F575:H575),$F$3:$H$3,"")))</f>
        <v>3</v>
      </c>
      <c r="M575" s="17" t="s">
        <v>13</v>
      </c>
      <c r="N575" s="18" t="s">
        <v>12</v>
      </c>
      <c r="O575" s="17" t="s">
        <v>14</v>
      </c>
    </row>
    <row r="576" s="1" customFormat="1" ht="47.25" spans="1:15">
      <c r="A576" s="8">
        <v>2</v>
      </c>
      <c r="B576" s="9" t="s">
        <v>274</v>
      </c>
      <c r="C576" s="9" t="s">
        <v>276</v>
      </c>
      <c r="D576" s="9" t="s">
        <v>232</v>
      </c>
      <c r="E576" s="23">
        <v>320</v>
      </c>
      <c r="F576" s="14">
        <f>[1]桐城天宇!F576</f>
        <v>288</v>
      </c>
      <c r="G576" s="14">
        <f>[1]会理!F601</f>
        <v>220</v>
      </c>
      <c r="H576" s="14">
        <f>[1]信泰!F576</f>
        <v>316.8</v>
      </c>
      <c r="I576" s="14">
        <f t="shared" si="32"/>
        <v>220</v>
      </c>
      <c r="J576" s="11" t="str" cm="1">
        <f t="array" ref="J576">_xlfn.TEXTJOIN(",",TRUE,(IF(F576:H576=MIN(F576:H576),$F$3:$H$3,"")))</f>
        <v>2</v>
      </c>
      <c r="K576" s="15">
        <f t="shared" si="33"/>
        <v>1</v>
      </c>
      <c r="L576" s="16" t="str" cm="1">
        <f t="array" ref="L576">_xlfn.TEXTJOIN(",",TRUE,(IF(F576:H576=MAX(F576:H576),$F$3:$H$3,"")))</f>
        <v>3</v>
      </c>
      <c r="M576" s="17" t="s">
        <v>13</v>
      </c>
      <c r="N576" s="18" t="s">
        <v>12</v>
      </c>
      <c r="O576" s="17" t="s">
        <v>14</v>
      </c>
    </row>
    <row r="577" s="1" customFormat="1" ht="47.25" spans="1:15">
      <c r="A577" s="8">
        <v>3</v>
      </c>
      <c r="B577" s="9" t="s">
        <v>274</v>
      </c>
      <c r="C577" s="9" t="s">
        <v>277</v>
      </c>
      <c r="D577" s="9" t="s">
        <v>232</v>
      </c>
      <c r="E577" s="23">
        <v>450</v>
      </c>
      <c r="F577" s="14">
        <f>[1]桐城天宇!F577</f>
        <v>405</v>
      </c>
      <c r="G577" s="14">
        <f>[1]会理!F602</f>
        <v>300</v>
      </c>
      <c r="H577" s="14">
        <f>[1]信泰!F577</f>
        <v>445.5</v>
      </c>
      <c r="I577" s="14">
        <f t="shared" si="32"/>
        <v>300</v>
      </c>
      <c r="J577" s="11" t="str" cm="1">
        <f t="array" ref="J577">_xlfn.TEXTJOIN(",",TRUE,(IF(F577:H577=MIN(F577:H577),$F$3:$H$3,"")))</f>
        <v>2</v>
      </c>
      <c r="K577" s="15">
        <f t="shared" si="33"/>
        <v>1</v>
      </c>
      <c r="L577" s="16" t="str" cm="1">
        <f t="array" ref="L577">_xlfn.TEXTJOIN(",",TRUE,(IF(F577:H577=MAX(F577:H577),$F$3:$H$3,"")))</f>
        <v>3</v>
      </c>
      <c r="M577" s="17" t="s">
        <v>13</v>
      </c>
      <c r="N577" s="18" t="s">
        <v>12</v>
      </c>
      <c r="O577" s="17" t="s">
        <v>14</v>
      </c>
    </row>
    <row r="578" s="1" customFormat="1" spans="1:15">
      <c r="A578" s="8">
        <v>4</v>
      </c>
      <c r="B578" s="9" t="s">
        <v>278</v>
      </c>
      <c r="C578" s="9" t="s">
        <v>279</v>
      </c>
      <c r="D578" s="9" t="s">
        <v>280</v>
      </c>
      <c r="E578" s="9">
        <v>800</v>
      </c>
      <c r="F578" s="14">
        <f>[1]桐城天宇!F578</f>
        <v>720</v>
      </c>
      <c r="G578" s="14">
        <f>[1]会理!F603</f>
        <v>700</v>
      </c>
      <c r="H578" s="14">
        <f>[1]信泰!F578</f>
        <v>792</v>
      </c>
      <c r="I578" s="14">
        <f t="shared" si="32"/>
        <v>700</v>
      </c>
      <c r="J578" s="11" t="str" cm="1">
        <f t="array" ref="J578">_xlfn.TEXTJOIN(",",TRUE,(IF(F578:H578=MIN(F578:H578),$F$3:$H$3,"")))</f>
        <v>2</v>
      </c>
      <c r="K578" s="15">
        <f t="shared" si="33"/>
        <v>1</v>
      </c>
      <c r="L578" s="16" t="str" cm="1">
        <f t="array" ref="L578">_xlfn.TEXTJOIN(",",TRUE,(IF(F578:H578=MAX(F578:H578),$F$3:$H$3,"")))</f>
        <v>3</v>
      </c>
      <c r="M578" s="17" t="s">
        <v>13</v>
      </c>
      <c r="N578" s="18" t="s">
        <v>12</v>
      </c>
      <c r="O578" s="17" t="s">
        <v>14</v>
      </c>
    </row>
    <row r="579" s="1" customFormat="1" ht="42.75" spans="1:15">
      <c r="A579" s="8">
        <v>5</v>
      </c>
      <c r="B579" s="9" t="s">
        <v>281</v>
      </c>
      <c r="C579" s="9" t="s">
        <v>282</v>
      </c>
      <c r="D579" s="9" t="s">
        <v>280</v>
      </c>
      <c r="E579" s="9">
        <v>960</v>
      </c>
      <c r="F579" s="14">
        <f>[1]桐城天宇!F579</f>
        <v>864</v>
      </c>
      <c r="G579" s="14">
        <f>[1]会理!F604</f>
        <v>800</v>
      </c>
      <c r="H579" s="14">
        <f>[1]信泰!F579</f>
        <v>950.4</v>
      </c>
      <c r="I579" s="14">
        <f t="shared" si="32"/>
        <v>800</v>
      </c>
      <c r="J579" s="11" t="str" cm="1">
        <f t="array" ref="J579">_xlfn.TEXTJOIN(",",TRUE,(IF(F579:H579=MIN(F579:H579),$F$3:$H$3,"")))</f>
        <v>2</v>
      </c>
      <c r="K579" s="15">
        <f t="shared" si="33"/>
        <v>1</v>
      </c>
      <c r="L579" s="16" t="str" cm="1">
        <f t="array" ref="L579">_xlfn.TEXTJOIN(",",TRUE,(IF(F579:H579=MAX(F579:H579),$F$3:$H$3,"")))</f>
        <v>3</v>
      </c>
      <c r="M579" s="17" t="s">
        <v>13</v>
      </c>
      <c r="N579" s="18" t="s">
        <v>12</v>
      </c>
      <c r="O579" s="17" t="s">
        <v>14</v>
      </c>
    </row>
    <row r="580" s="1" customFormat="1" ht="42.75" spans="1:15">
      <c r="A580" s="8">
        <v>6</v>
      </c>
      <c r="B580" s="9" t="s">
        <v>281</v>
      </c>
      <c r="C580" s="9" t="s">
        <v>283</v>
      </c>
      <c r="D580" s="9" t="s">
        <v>280</v>
      </c>
      <c r="E580" s="9">
        <v>1050</v>
      </c>
      <c r="F580" s="14">
        <f>[1]桐城天宇!F580</f>
        <v>945</v>
      </c>
      <c r="G580" s="14">
        <f>[1]会理!F605</f>
        <v>950</v>
      </c>
      <c r="H580" s="14">
        <f>[1]信泰!F580</f>
        <v>1039.5</v>
      </c>
      <c r="I580" s="14">
        <f t="shared" si="32"/>
        <v>945</v>
      </c>
      <c r="J580" s="11" t="str" cm="1">
        <f t="array" ref="J580">_xlfn.TEXTJOIN(",",TRUE,(IF(F580:H580=MIN(F580:H580),$F$3:$H$3,"")))</f>
        <v>1</v>
      </c>
      <c r="K580" s="15">
        <f t="shared" si="33"/>
        <v>2</v>
      </c>
      <c r="L580" s="16" t="str" cm="1">
        <f t="array" ref="L580">_xlfn.TEXTJOIN(",",TRUE,(IF(F580:H580=MAX(F580:H580),$F$3:$H$3,"")))</f>
        <v>3</v>
      </c>
      <c r="M580" s="17" t="s">
        <v>12</v>
      </c>
      <c r="N580" s="18" t="s">
        <v>13</v>
      </c>
      <c r="O580" s="17" t="s">
        <v>14</v>
      </c>
    </row>
    <row r="581" s="1" customFormat="1" ht="42.75" spans="1:15">
      <c r="A581" s="8">
        <v>7</v>
      </c>
      <c r="B581" s="9" t="s">
        <v>281</v>
      </c>
      <c r="C581" s="9" t="s">
        <v>284</v>
      </c>
      <c r="D581" s="9" t="s">
        <v>280</v>
      </c>
      <c r="E581" s="9">
        <v>1200</v>
      </c>
      <c r="F581" s="14">
        <f>[1]桐城天宇!F581</f>
        <v>1080</v>
      </c>
      <c r="G581" s="14">
        <f>[1]会理!F606</f>
        <v>950</v>
      </c>
      <c r="H581" s="14">
        <f>[1]信泰!F581</f>
        <v>1188</v>
      </c>
      <c r="I581" s="14">
        <f t="shared" si="32"/>
        <v>950</v>
      </c>
      <c r="J581" s="11" t="str" cm="1">
        <f t="array" ref="J581">_xlfn.TEXTJOIN(",",TRUE,(IF(F581:H581=MIN(F581:H581),$F$3:$H$3,"")))</f>
        <v>2</v>
      </c>
      <c r="K581" s="15">
        <f t="shared" si="33"/>
        <v>1</v>
      </c>
      <c r="L581" s="16" t="str" cm="1">
        <f t="array" ref="L581">_xlfn.TEXTJOIN(",",TRUE,(IF(F581:H581=MAX(F581:H581),$F$3:$H$3,"")))</f>
        <v>3</v>
      </c>
      <c r="M581" s="17" t="s">
        <v>13</v>
      </c>
      <c r="N581" s="18" t="s">
        <v>12</v>
      </c>
      <c r="O581" s="17" t="s">
        <v>14</v>
      </c>
    </row>
    <row r="582" s="1" customFormat="1" ht="42.75" spans="1:15">
      <c r="A582" s="8">
        <v>8</v>
      </c>
      <c r="B582" s="9" t="s">
        <v>281</v>
      </c>
      <c r="C582" s="9" t="s">
        <v>285</v>
      </c>
      <c r="D582" s="9" t="s">
        <v>280</v>
      </c>
      <c r="E582" s="9">
        <v>1300</v>
      </c>
      <c r="F582" s="14">
        <f>[1]桐城天宇!F582</f>
        <v>1170</v>
      </c>
      <c r="G582" s="14">
        <f>[1]会理!F607</f>
        <v>950</v>
      </c>
      <c r="H582" s="14">
        <f>[1]信泰!F582</f>
        <v>1287</v>
      </c>
      <c r="I582" s="14">
        <f t="shared" si="32"/>
        <v>950</v>
      </c>
      <c r="J582" s="11" t="str" cm="1">
        <f t="array" ref="J582">_xlfn.TEXTJOIN(",",TRUE,(IF(F582:H582=MIN(F582:H582),$F$3:$H$3,"")))</f>
        <v>2</v>
      </c>
      <c r="K582" s="15">
        <f t="shared" si="33"/>
        <v>1</v>
      </c>
      <c r="L582" s="16" t="str" cm="1">
        <f t="array" ref="L582">_xlfn.TEXTJOIN(",",TRUE,(IF(F582:H582=MAX(F582:H582),$F$3:$H$3,"")))</f>
        <v>3</v>
      </c>
      <c r="M582" s="17" t="s">
        <v>13</v>
      </c>
      <c r="N582" s="18" t="s">
        <v>12</v>
      </c>
      <c r="O582" s="17" t="s">
        <v>14</v>
      </c>
    </row>
    <row r="583" s="1" customFormat="1" ht="42.75" spans="1:15">
      <c r="A583" s="8">
        <v>9</v>
      </c>
      <c r="B583" s="9" t="s">
        <v>281</v>
      </c>
      <c r="C583" s="9" t="s">
        <v>286</v>
      </c>
      <c r="D583" s="9" t="s">
        <v>280</v>
      </c>
      <c r="E583" s="9">
        <v>1400</v>
      </c>
      <c r="F583" s="14">
        <f>[1]桐城天宇!F583</f>
        <v>1260</v>
      </c>
      <c r="G583" s="14">
        <f>[1]会理!F608</f>
        <v>1000</v>
      </c>
      <c r="H583" s="14">
        <f>[1]信泰!F583</f>
        <v>1386</v>
      </c>
      <c r="I583" s="14">
        <f t="shared" si="32"/>
        <v>1000</v>
      </c>
      <c r="J583" s="11" t="str" cm="1">
        <f t="array" ref="J583">_xlfn.TEXTJOIN(",",TRUE,(IF(F583:H583=MIN(F583:H583),$F$3:$H$3,"")))</f>
        <v>2</v>
      </c>
      <c r="K583" s="15">
        <f t="shared" si="33"/>
        <v>1</v>
      </c>
      <c r="L583" s="16" t="str" cm="1">
        <f t="array" ref="L583">_xlfn.TEXTJOIN(",",TRUE,(IF(F583:H583=MAX(F583:H583),$F$3:$H$3,"")))</f>
        <v>3</v>
      </c>
      <c r="M583" s="17" t="s">
        <v>13</v>
      </c>
      <c r="N583" s="18" t="s">
        <v>12</v>
      </c>
      <c r="O583" s="17" t="s">
        <v>14</v>
      </c>
    </row>
    <row r="584" s="1" customFormat="1" spans="1:15">
      <c r="A584" s="8">
        <v>10</v>
      </c>
      <c r="B584" s="9" t="s">
        <v>287</v>
      </c>
      <c r="C584" s="9" t="s">
        <v>288</v>
      </c>
      <c r="D584" s="9" t="s">
        <v>289</v>
      </c>
      <c r="E584" s="24">
        <v>300</v>
      </c>
      <c r="F584" s="14">
        <f>[1]桐城天宇!F584</f>
        <v>270</v>
      </c>
      <c r="G584" s="14">
        <f>[1]会理!F609</f>
        <v>280</v>
      </c>
      <c r="H584" s="14">
        <f>[1]信泰!F584</f>
        <v>297</v>
      </c>
      <c r="I584" s="14">
        <f t="shared" si="32"/>
        <v>270</v>
      </c>
      <c r="J584" s="11" t="str" cm="1">
        <f t="array" ref="J584">_xlfn.TEXTJOIN(",",TRUE,(IF(F584:H584=MIN(F584:H584),$F$3:$H$3,"")))</f>
        <v>1</v>
      </c>
      <c r="K584" s="15">
        <f t="shared" si="33"/>
        <v>2</v>
      </c>
      <c r="L584" s="16" t="str" cm="1">
        <f t="array" ref="L584">_xlfn.TEXTJOIN(",",TRUE,(IF(F584:H584=MAX(F584:H584),$F$3:$H$3,"")))</f>
        <v>3</v>
      </c>
      <c r="M584" s="17" t="s">
        <v>12</v>
      </c>
      <c r="N584" s="18" t="s">
        <v>13</v>
      </c>
      <c r="O584" s="17" t="s">
        <v>14</v>
      </c>
    </row>
    <row r="585" s="1" customFormat="1" spans="1:15">
      <c r="A585" s="8"/>
      <c r="B585" s="9"/>
      <c r="C585" s="9" t="s">
        <v>290</v>
      </c>
      <c r="D585" s="9" t="s">
        <v>289</v>
      </c>
      <c r="E585" s="24">
        <v>500</v>
      </c>
      <c r="F585" s="14">
        <f>[1]桐城天宇!F585</f>
        <v>450</v>
      </c>
      <c r="G585" s="14">
        <f>[1]会理!F610</f>
        <v>480</v>
      </c>
      <c r="H585" s="14">
        <f>[1]信泰!F585</f>
        <v>495</v>
      </c>
      <c r="I585" s="14">
        <f t="shared" si="32"/>
        <v>450</v>
      </c>
      <c r="J585" s="11" t="str" cm="1">
        <f t="array" ref="J585">_xlfn.TEXTJOIN(",",TRUE,(IF(F585:H585=MIN(F585:H585),$F$3:$H$3,"")))</f>
        <v>1</v>
      </c>
      <c r="K585" s="15">
        <f t="shared" si="33"/>
        <v>2</v>
      </c>
      <c r="L585" s="16" t="str" cm="1">
        <f t="array" ref="L585">_xlfn.TEXTJOIN(",",TRUE,(IF(F585:H585=MAX(F585:H585),$F$3:$H$3,"")))</f>
        <v>3</v>
      </c>
      <c r="M585" s="17" t="s">
        <v>12</v>
      </c>
      <c r="N585" s="18" t="s">
        <v>13</v>
      </c>
      <c r="O585" s="17" t="s">
        <v>14</v>
      </c>
    </row>
    <row r="586" s="1" customFormat="1" spans="1:15">
      <c r="A586" s="8"/>
      <c r="B586" s="9"/>
      <c r="C586" s="9" t="s">
        <v>291</v>
      </c>
      <c r="D586" s="9" t="s">
        <v>289</v>
      </c>
      <c r="E586" s="24">
        <v>560</v>
      </c>
      <c r="F586" s="14">
        <f>[1]桐城天宇!F586</f>
        <v>504</v>
      </c>
      <c r="G586" s="14">
        <f>[1]会理!F611</f>
        <v>540</v>
      </c>
      <c r="H586" s="14">
        <f>[1]信泰!F586</f>
        <v>554.4</v>
      </c>
      <c r="I586" s="14">
        <f t="shared" si="32"/>
        <v>504</v>
      </c>
      <c r="J586" s="11" t="str" cm="1">
        <f t="array" ref="J586">_xlfn.TEXTJOIN(",",TRUE,(IF(F586:H586=MIN(F586:H586),$F$3:$H$3,"")))</f>
        <v>1</v>
      </c>
      <c r="K586" s="15">
        <f t="shared" si="33"/>
        <v>2</v>
      </c>
      <c r="L586" s="16" t="str" cm="1">
        <f t="array" ref="L586">_xlfn.TEXTJOIN(",",TRUE,(IF(F586:H586=MAX(F586:H586),$F$3:$H$3,"")))</f>
        <v>3</v>
      </c>
      <c r="M586" s="17" t="s">
        <v>12</v>
      </c>
      <c r="N586" s="18" t="s">
        <v>13</v>
      </c>
      <c r="O586" s="17" t="s">
        <v>14</v>
      </c>
    </row>
    <row r="587" s="1" customFormat="1" ht="28.5" spans="1:15">
      <c r="A587" s="8">
        <v>11</v>
      </c>
      <c r="B587" s="9" t="s">
        <v>292</v>
      </c>
      <c r="C587" s="9" t="s">
        <v>293</v>
      </c>
      <c r="D587" s="9" t="s">
        <v>280</v>
      </c>
      <c r="E587" s="9">
        <v>730</v>
      </c>
      <c r="F587" s="14">
        <f>[1]桐城天宇!F587</f>
        <v>657</v>
      </c>
      <c r="G587" s="14">
        <f>[1]会理!F612</f>
        <v>560</v>
      </c>
      <c r="H587" s="14">
        <f>[1]信泰!F587</f>
        <v>722.7</v>
      </c>
      <c r="I587" s="14">
        <f t="shared" si="32"/>
        <v>560</v>
      </c>
      <c r="J587" s="11" t="str" cm="1">
        <f t="array" ref="J587">_xlfn.TEXTJOIN(",",TRUE,(IF(F587:H587=MIN(F587:H587),$F$3:$H$3,"")))</f>
        <v>2</v>
      </c>
      <c r="K587" s="15">
        <f t="shared" si="33"/>
        <v>1</v>
      </c>
      <c r="L587" s="16" t="str" cm="1">
        <f t="array" ref="L587">_xlfn.TEXTJOIN(",",TRUE,(IF(F587:H587=MAX(F587:H587),$F$3:$H$3,"")))</f>
        <v>3</v>
      </c>
      <c r="M587" s="17" t="s">
        <v>13</v>
      </c>
      <c r="N587" s="18" t="s">
        <v>12</v>
      </c>
      <c r="O587" s="17" t="s">
        <v>14</v>
      </c>
    </row>
    <row r="588" s="1" customFormat="1" ht="28.5" spans="1:15">
      <c r="A588" s="8">
        <v>12</v>
      </c>
      <c r="B588" s="9" t="s">
        <v>294</v>
      </c>
      <c r="C588" s="9" t="s">
        <v>295</v>
      </c>
      <c r="D588" s="9" t="s">
        <v>280</v>
      </c>
      <c r="E588" s="9">
        <v>430</v>
      </c>
      <c r="F588" s="14">
        <f>[1]桐城天宇!F588</f>
        <v>387</v>
      </c>
      <c r="G588" s="14">
        <f>[1]会理!F613</f>
        <v>350</v>
      </c>
      <c r="H588" s="14">
        <f>[1]信泰!F588</f>
        <v>425.7</v>
      </c>
      <c r="I588" s="14">
        <f t="shared" si="32"/>
        <v>350</v>
      </c>
      <c r="J588" s="11" t="str" cm="1">
        <f t="array" ref="J588">_xlfn.TEXTJOIN(",",TRUE,(IF(F588:H588=MIN(F588:H588),$F$3:$H$3,"")))</f>
        <v>2</v>
      </c>
      <c r="K588" s="15">
        <f t="shared" si="33"/>
        <v>1</v>
      </c>
      <c r="L588" s="16" t="str" cm="1">
        <f t="array" ref="L588">_xlfn.TEXTJOIN(",",TRUE,(IF(F588:H588=MAX(F588:H588),$F$3:$H$3,"")))</f>
        <v>3</v>
      </c>
      <c r="M588" s="17" t="s">
        <v>13</v>
      </c>
      <c r="N588" s="18" t="s">
        <v>12</v>
      </c>
      <c r="O588" s="17" t="s">
        <v>14</v>
      </c>
    </row>
    <row r="589" s="1" customFormat="1" ht="42.75" spans="1:15">
      <c r="A589" s="8">
        <v>13</v>
      </c>
      <c r="B589" s="9" t="s">
        <v>296</v>
      </c>
      <c r="C589" s="9" t="s">
        <v>295</v>
      </c>
      <c r="D589" s="9" t="s">
        <v>280</v>
      </c>
      <c r="E589" s="9">
        <v>430</v>
      </c>
      <c r="F589" s="14">
        <f>[1]桐城天宇!F589</f>
        <v>387</v>
      </c>
      <c r="G589" s="14">
        <f>[1]会理!F614</f>
        <v>350</v>
      </c>
      <c r="H589" s="14">
        <f>[1]信泰!F589</f>
        <v>425.7</v>
      </c>
      <c r="I589" s="14">
        <f t="shared" si="32"/>
        <v>350</v>
      </c>
      <c r="J589" s="11" t="str" cm="1">
        <f t="array" ref="J589">_xlfn.TEXTJOIN(",",TRUE,(IF(F589:H589=MIN(F589:H589),$F$3:$H$3,"")))</f>
        <v>2</v>
      </c>
      <c r="K589" s="15">
        <f t="shared" si="33"/>
        <v>1</v>
      </c>
      <c r="L589" s="16" t="str" cm="1">
        <f t="array" ref="L589">_xlfn.TEXTJOIN(",",TRUE,(IF(F589:H589=MAX(F589:H589),$F$3:$H$3,"")))</f>
        <v>3</v>
      </c>
      <c r="M589" s="17" t="s">
        <v>13</v>
      </c>
      <c r="N589" s="18" t="s">
        <v>12</v>
      </c>
      <c r="O589" s="17" t="s">
        <v>14</v>
      </c>
    </row>
    <row r="590" s="1" customFormat="1" ht="42.75" spans="1:15">
      <c r="A590" s="8">
        <v>14</v>
      </c>
      <c r="B590" s="9" t="s">
        <v>297</v>
      </c>
      <c r="C590" s="9" t="s">
        <v>298</v>
      </c>
      <c r="D590" s="9" t="s">
        <v>299</v>
      </c>
      <c r="E590" s="9">
        <v>70</v>
      </c>
      <c r="F590" s="14">
        <f>[1]桐城天宇!F590</f>
        <v>63</v>
      </c>
      <c r="G590" s="14">
        <f>[1]会理!F615</f>
        <v>60</v>
      </c>
      <c r="H590" s="14">
        <f>[1]信泰!F590</f>
        <v>69.3</v>
      </c>
      <c r="I590" s="14">
        <f t="shared" si="32"/>
        <v>60</v>
      </c>
      <c r="J590" s="11" t="str" cm="1">
        <f t="array" ref="J590">_xlfn.TEXTJOIN(",",TRUE,(IF(F590:H590=MIN(F590:H590),$F$3:$H$3,"")))</f>
        <v>2</v>
      </c>
      <c r="K590" s="15">
        <f t="shared" si="33"/>
        <v>1</v>
      </c>
      <c r="L590" s="16" t="str" cm="1">
        <f t="array" ref="L590">_xlfn.TEXTJOIN(",",TRUE,(IF(F590:H590=MAX(F590:H590),$F$3:$H$3,"")))</f>
        <v>3</v>
      </c>
      <c r="M590" s="17" t="s">
        <v>13</v>
      </c>
      <c r="N590" s="18" t="s">
        <v>12</v>
      </c>
      <c r="O590" s="17" t="s">
        <v>14</v>
      </c>
    </row>
    <row r="591" s="1" customFormat="1" ht="42.75" spans="1:15">
      <c r="A591" s="8">
        <v>15</v>
      </c>
      <c r="B591" s="9" t="s">
        <v>297</v>
      </c>
      <c r="C591" s="9" t="s">
        <v>300</v>
      </c>
      <c r="D591" s="9" t="s">
        <v>299</v>
      </c>
      <c r="E591" s="9">
        <v>84</v>
      </c>
      <c r="F591" s="14">
        <f>[1]桐城天宇!F591</f>
        <v>75.6</v>
      </c>
      <c r="G591" s="14">
        <f>[1]会理!F616</f>
        <v>70</v>
      </c>
      <c r="H591" s="14">
        <f>[1]信泰!F591</f>
        <v>83.16</v>
      </c>
      <c r="I591" s="14">
        <f t="shared" si="32"/>
        <v>70</v>
      </c>
      <c r="J591" s="11" t="str" cm="1">
        <f t="array" ref="J591">_xlfn.TEXTJOIN(",",TRUE,(IF(F591:H591=MIN(F591:H591),$F$3:$H$3,"")))</f>
        <v>2</v>
      </c>
      <c r="K591" s="15">
        <f t="shared" si="33"/>
        <v>1</v>
      </c>
      <c r="L591" s="16" t="str" cm="1">
        <f t="array" ref="L591">_xlfn.TEXTJOIN(",",TRUE,(IF(F591:H591=MAX(F591:H591),$F$3:$H$3,"")))</f>
        <v>3</v>
      </c>
      <c r="M591" s="17" t="s">
        <v>13</v>
      </c>
      <c r="N591" s="18" t="s">
        <v>12</v>
      </c>
      <c r="O591" s="17" t="s">
        <v>14</v>
      </c>
    </row>
    <row r="592" s="1" customFormat="1" ht="42.75" spans="1:15">
      <c r="A592" s="8">
        <v>16</v>
      </c>
      <c r="B592" s="9" t="s">
        <v>297</v>
      </c>
      <c r="C592" s="9" t="s">
        <v>301</v>
      </c>
      <c r="D592" s="9" t="s">
        <v>299</v>
      </c>
      <c r="E592" s="9">
        <v>98</v>
      </c>
      <c r="F592" s="14">
        <f>[1]桐城天宇!F592</f>
        <v>88.2</v>
      </c>
      <c r="G592" s="14">
        <f>[1]会理!F617</f>
        <v>80</v>
      </c>
      <c r="H592" s="14">
        <f>[1]信泰!F592</f>
        <v>97.02</v>
      </c>
      <c r="I592" s="14">
        <f t="shared" si="32"/>
        <v>80</v>
      </c>
      <c r="J592" s="11" t="str" cm="1">
        <f t="array" ref="J592">_xlfn.TEXTJOIN(",",TRUE,(IF(F592:H592=MIN(F592:H592),$F$3:$H$3,"")))</f>
        <v>2</v>
      </c>
      <c r="K592" s="15">
        <f t="shared" si="33"/>
        <v>1</v>
      </c>
      <c r="L592" s="16" t="str" cm="1">
        <f t="array" ref="L592">_xlfn.TEXTJOIN(",",TRUE,(IF(F592:H592=MAX(F592:H592),$F$3:$H$3,"")))</f>
        <v>3</v>
      </c>
      <c r="M592" s="17" t="s">
        <v>13</v>
      </c>
      <c r="N592" s="18" t="s">
        <v>12</v>
      </c>
      <c r="O592" s="17" t="s">
        <v>14</v>
      </c>
    </row>
    <row r="593" s="1" customFormat="1" ht="42.75" spans="1:15">
      <c r="A593" s="8">
        <v>17</v>
      </c>
      <c r="B593" s="9" t="s">
        <v>297</v>
      </c>
      <c r="C593" s="9" t="s">
        <v>302</v>
      </c>
      <c r="D593" s="9" t="s">
        <v>299</v>
      </c>
      <c r="E593" s="9">
        <v>140</v>
      </c>
      <c r="F593" s="14">
        <f>[1]桐城天宇!F593</f>
        <v>126</v>
      </c>
      <c r="G593" s="14">
        <f>[1]会理!F618</f>
        <v>100</v>
      </c>
      <c r="H593" s="14">
        <f>[1]信泰!F593</f>
        <v>138.6</v>
      </c>
      <c r="I593" s="14">
        <f t="shared" si="32"/>
        <v>100</v>
      </c>
      <c r="J593" s="11" t="str" cm="1">
        <f t="array" ref="J593">_xlfn.TEXTJOIN(",",TRUE,(IF(F593:H593=MIN(F593:H593),$F$3:$H$3,"")))</f>
        <v>2</v>
      </c>
      <c r="K593" s="15">
        <f t="shared" si="33"/>
        <v>1</v>
      </c>
      <c r="L593" s="16" t="str" cm="1">
        <f t="array" ref="L593">_xlfn.TEXTJOIN(",",TRUE,(IF(F593:H593=MAX(F593:H593),$F$3:$H$3,"")))</f>
        <v>3</v>
      </c>
      <c r="M593" s="17" t="s">
        <v>13</v>
      </c>
      <c r="N593" s="18" t="s">
        <v>12</v>
      </c>
      <c r="O593" s="17" t="s">
        <v>14</v>
      </c>
    </row>
    <row r="594" s="1" customFormat="1" ht="42.75" spans="1:15">
      <c r="A594" s="8">
        <v>18</v>
      </c>
      <c r="B594" s="9" t="s">
        <v>297</v>
      </c>
      <c r="C594" s="9" t="s">
        <v>303</v>
      </c>
      <c r="D594" s="9" t="s">
        <v>299</v>
      </c>
      <c r="E594" s="9">
        <v>152</v>
      </c>
      <c r="F594" s="14">
        <f>[1]桐城天宇!F594</f>
        <v>136.8</v>
      </c>
      <c r="G594" s="14">
        <f>[1]会理!F619</f>
        <v>120</v>
      </c>
      <c r="H594" s="14">
        <f>[1]信泰!F594</f>
        <v>150.48</v>
      </c>
      <c r="I594" s="14">
        <f t="shared" si="32"/>
        <v>120</v>
      </c>
      <c r="J594" s="11" t="str" cm="1">
        <f t="array" ref="J594">_xlfn.TEXTJOIN(",",TRUE,(IF(F594:H594=MIN(F594:H594),$F$3:$H$3,"")))</f>
        <v>2</v>
      </c>
      <c r="K594" s="15">
        <f t="shared" si="33"/>
        <v>1</v>
      </c>
      <c r="L594" s="16" t="str" cm="1">
        <f t="array" ref="L594">_xlfn.TEXTJOIN(",",TRUE,(IF(F594:H594=MAX(F594:H594),$F$3:$H$3,"")))</f>
        <v>3</v>
      </c>
      <c r="M594" s="17" t="s">
        <v>13</v>
      </c>
      <c r="N594" s="18" t="s">
        <v>12</v>
      </c>
      <c r="O594" s="17" t="s">
        <v>14</v>
      </c>
    </row>
    <row r="595" s="1" customFormat="1" ht="42.75" spans="1:15">
      <c r="A595" s="8">
        <v>19</v>
      </c>
      <c r="B595" s="9" t="s">
        <v>304</v>
      </c>
      <c r="C595" s="9" t="s">
        <v>293</v>
      </c>
      <c r="D595" s="9" t="s">
        <v>232</v>
      </c>
      <c r="E595" s="9">
        <v>98</v>
      </c>
      <c r="F595" s="14">
        <f>[1]桐城天宇!F595</f>
        <v>88.2</v>
      </c>
      <c r="G595" s="14">
        <f>[1]会理!F620</f>
        <v>80</v>
      </c>
      <c r="H595" s="14">
        <f>[1]信泰!F595</f>
        <v>97.02</v>
      </c>
      <c r="I595" s="14">
        <f t="shared" si="32"/>
        <v>80</v>
      </c>
      <c r="J595" s="11" t="str" cm="1">
        <f t="array" ref="J595">_xlfn.TEXTJOIN(",",TRUE,(IF(F595:H595=MIN(F595:H595),$F$3:$H$3,"")))</f>
        <v>2</v>
      </c>
      <c r="K595" s="15">
        <f t="shared" si="33"/>
        <v>1</v>
      </c>
      <c r="L595" s="16" t="str" cm="1">
        <f t="array" ref="L595">_xlfn.TEXTJOIN(",",TRUE,(IF(F595:H595=MAX(F595:H595),$F$3:$H$3,"")))</f>
        <v>3</v>
      </c>
      <c r="M595" s="17" t="s">
        <v>13</v>
      </c>
      <c r="N595" s="18" t="s">
        <v>12</v>
      </c>
      <c r="O595" s="17" t="s">
        <v>14</v>
      </c>
    </row>
    <row r="596" s="1" customFormat="1" ht="45.75" spans="1:15">
      <c r="A596" s="8">
        <v>20</v>
      </c>
      <c r="B596" s="9" t="s">
        <v>305</v>
      </c>
      <c r="C596" s="9" t="s">
        <v>306</v>
      </c>
      <c r="D596" s="9" t="s">
        <v>280</v>
      </c>
      <c r="E596" s="9">
        <v>353</v>
      </c>
      <c r="F596" s="14">
        <f>[1]桐城天宇!F596</f>
        <v>317.7</v>
      </c>
      <c r="G596" s="14">
        <f>[1]会理!F621</f>
        <v>320</v>
      </c>
      <c r="H596" s="14">
        <f>[1]信泰!F596</f>
        <v>349.47</v>
      </c>
      <c r="I596" s="14">
        <f t="shared" si="32"/>
        <v>317.7</v>
      </c>
      <c r="J596" s="11" t="str" cm="1">
        <f t="array" ref="J596">_xlfn.TEXTJOIN(",",TRUE,(IF(F596:H596=MIN(F596:H596),$F$3:$H$3,"")))</f>
        <v>1</v>
      </c>
      <c r="K596" s="15">
        <f t="shared" si="33"/>
        <v>2</v>
      </c>
      <c r="L596" s="16" t="str" cm="1">
        <f t="array" ref="L596">_xlfn.TEXTJOIN(",",TRUE,(IF(F596:H596=MAX(F596:H596),$F$3:$H$3,"")))</f>
        <v>3</v>
      </c>
      <c r="M596" s="17" t="s">
        <v>12</v>
      </c>
      <c r="N596" s="18" t="s">
        <v>13</v>
      </c>
      <c r="O596" s="17" t="s">
        <v>14</v>
      </c>
    </row>
    <row r="597" s="1" customFormat="1" spans="1:15">
      <c r="A597" s="8">
        <v>21</v>
      </c>
      <c r="B597" s="9" t="s">
        <v>307</v>
      </c>
      <c r="C597" s="9" t="s">
        <v>308</v>
      </c>
      <c r="D597" s="20" t="s">
        <v>198</v>
      </c>
      <c r="E597" s="20">
        <v>100</v>
      </c>
      <c r="F597" s="14">
        <f>[1]桐城天宇!F597</f>
        <v>90</v>
      </c>
      <c r="G597" s="14">
        <f>[1]会理!F622</f>
        <v>90</v>
      </c>
      <c r="H597" s="14">
        <f>[1]信泰!F597</f>
        <v>99</v>
      </c>
      <c r="I597" s="14">
        <f t="shared" si="32"/>
        <v>90</v>
      </c>
      <c r="J597" s="11" t="str" cm="1">
        <f t="array" ref="J597">_xlfn.TEXTJOIN(",",TRUE,(IF(F597:H597=MIN(F597:H597),$F$3:$H$3,"")))</f>
        <v>1,2</v>
      </c>
      <c r="K597" s="15" t="e">
        <f t="shared" si="33"/>
        <v>#VALUE!</v>
      </c>
      <c r="L597" s="16" t="str" cm="1">
        <f t="array" ref="L597">_xlfn.TEXTJOIN(",",TRUE,(IF(F597:H597=MAX(F597:H597),$F$3:$H$3,"")))</f>
        <v>3</v>
      </c>
      <c r="M597" s="17" t="s">
        <v>131</v>
      </c>
      <c r="N597" s="18" t="s">
        <v>13</v>
      </c>
      <c r="O597" s="17" t="s">
        <v>14</v>
      </c>
    </row>
    <row r="598" s="1" customFormat="1" ht="31.5" spans="1:15">
      <c r="A598" s="8"/>
      <c r="B598" s="9"/>
      <c r="C598" s="9"/>
      <c r="D598" s="20" t="s">
        <v>309</v>
      </c>
      <c r="E598" s="20">
        <v>120</v>
      </c>
      <c r="F598" s="14">
        <f>[1]桐城天宇!F598</f>
        <v>108</v>
      </c>
      <c r="G598" s="14">
        <f>[1]会理!F623</f>
        <v>100</v>
      </c>
      <c r="H598" s="14">
        <f>[1]信泰!F598</f>
        <v>118.8</v>
      </c>
      <c r="I598" s="14">
        <f t="shared" si="32"/>
        <v>100</v>
      </c>
      <c r="J598" s="11" t="str" cm="1">
        <f t="array" ref="J598">_xlfn.TEXTJOIN(",",TRUE,(IF(F598:H598=MIN(F598:H598),$F$3:$H$3,"")))</f>
        <v>2</v>
      </c>
      <c r="K598" s="15">
        <f t="shared" si="33"/>
        <v>1</v>
      </c>
      <c r="L598" s="16" t="str" cm="1">
        <f t="array" ref="L598">_xlfn.TEXTJOIN(",",TRUE,(IF(F598:H598=MAX(F598:H598),$F$3:$H$3,"")))</f>
        <v>3</v>
      </c>
      <c r="M598" s="17" t="s">
        <v>13</v>
      </c>
      <c r="N598" s="18" t="s">
        <v>12</v>
      </c>
      <c r="O598" s="17" t="s">
        <v>14</v>
      </c>
    </row>
    <row r="599" s="1" customFormat="1" ht="31.5" spans="1:15">
      <c r="A599" s="8"/>
      <c r="B599" s="9"/>
      <c r="C599" s="9"/>
      <c r="D599" s="20" t="s">
        <v>310</v>
      </c>
      <c r="E599" s="20">
        <v>130</v>
      </c>
      <c r="F599" s="14">
        <f>[1]桐城天宇!F599</f>
        <v>117</v>
      </c>
      <c r="G599" s="14">
        <f>[1]会理!F624</f>
        <v>120</v>
      </c>
      <c r="H599" s="14">
        <f>[1]信泰!F599</f>
        <v>128.7</v>
      </c>
      <c r="I599" s="14">
        <f t="shared" si="32"/>
        <v>117</v>
      </c>
      <c r="J599" s="11" t="str" cm="1">
        <f t="array" ref="J599">_xlfn.TEXTJOIN(",",TRUE,(IF(F599:H599=MIN(F599:H599),$F$3:$H$3,"")))</f>
        <v>1</v>
      </c>
      <c r="K599" s="15">
        <f t="shared" si="33"/>
        <v>2</v>
      </c>
      <c r="L599" s="16" t="str" cm="1">
        <f t="array" ref="L599">_xlfn.TEXTJOIN(",",TRUE,(IF(F599:H599=MAX(F599:H599),$F$3:$H$3,"")))</f>
        <v>3</v>
      </c>
      <c r="M599" s="17" t="s">
        <v>12</v>
      </c>
      <c r="N599" s="18" t="s">
        <v>13</v>
      </c>
      <c r="O599" s="17" t="s">
        <v>14</v>
      </c>
    </row>
    <row r="600" s="1" customFormat="1" ht="31.5" spans="1:15">
      <c r="A600" s="8"/>
      <c r="B600" s="9"/>
      <c r="C600" s="9"/>
      <c r="D600" s="20" t="s">
        <v>311</v>
      </c>
      <c r="E600" s="20">
        <v>140</v>
      </c>
      <c r="F600" s="14">
        <f>[1]桐城天宇!F600</f>
        <v>126</v>
      </c>
      <c r="G600" s="14">
        <f>[1]会理!F625</f>
        <v>125</v>
      </c>
      <c r="H600" s="14">
        <f>[1]信泰!F600</f>
        <v>138.6</v>
      </c>
      <c r="I600" s="14">
        <f t="shared" si="32"/>
        <v>125</v>
      </c>
      <c r="J600" s="11" t="str" cm="1">
        <f t="array" ref="J600">_xlfn.TEXTJOIN(",",TRUE,(IF(F600:H600=MIN(F600:H600),$F$3:$H$3,"")))</f>
        <v>2</v>
      </c>
      <c r="K600" s="15">
        <f t="shared" si="33"/>
        <v>1</v>
      </c>
      <c r="L600" s="16" t="str" cm="1">
        <f t="array" ref="L600">_xlfn.TEXTJOIN(",",TRUE,(IF(F600:H600=MAX(F600:H600),$F$3:$H$3,"")))</f>
        <v>3</v>
      </c>
      <c r="M600" s="17" t="s">
        <v>13</v>
      </c>
      <c r="N600" s="18" t="s">
        <v>12</v>
      </c>
      <c r="O600" s="17" t="s">
        <v>14</v>
      </c>
    </row>
    <row r="601" s="1" customFormat="1" ht="31.5" spans="1:15">
      <c r="A601" s="8"/>
      <c r="B601" s="9"/>
      <c r="C601" s="9"/>
      <c r="D601" s="20" t="s">
        <v>312</v>
      </c>
      <c r="E601" s="20">
        <v>150</v>
      </c>
      <c r="F601" s="14">
        <f>[1]桐城天宇!F601</f>
        <v>135</v>
      </c>
      <c r="G601" s="14">
        <f>[1]会理!F626</f>
        <v>130</v>
      </c>
      <c r="H601" s="14">
        <f>[1]信泰!F601</f>
        <v>148.5</v>
      </c>
      <c r="I601" s="14">
        <f t="shared" si="32"/>
        <v>130</v>
      </c>
      <c r="J601" s="11" t="str" cm="1">
        <f t="array" ref="J601">_xlfn.TEXTJOIN(",",TRUE,(IF(F601:H601=MIN(F601:H601),$F$3:$H$3,"")))</f>
        <v>2</v>
      </c>
      <c r="K601" s="15">
        <f t="shared" si="33"/>
        <v>1</v>
      </c>
      <c r="L601" s="16" t="str" cm="1">
        <f t="array" ref="L601">_xlfn.TEXTJOIN(",",TRUE,(IF(F601:H601=MAX(F601:H601),$F$3:$H$3,"")))</f>
        <v>3</v>
      </c>
      <c r="M601" s="17" t="s">
        <v>13</v>
      </c>
      <c r="N601" s="18" t="s">
        <v>12</v>
      </c>
      <c r="O601" s="17" t="s">
        <v>14</v>
      </c>
    </row>
    <row r="602" s="1" customFormat="1" ht="31.5" spans="1:15">
      <c r="A602" s="8"/>
      <c r="B602" s="9"/>
      <c r="C602" s="9"/>
      <c r="D602" s="20" t="s">
        <v>313</v>
      </c>
      <c r="E602" s="20">
        <v>180</v>
      </c>
      <c r="F602" s="14">
        <f>[1]桐城天宇!F602</f>
        <v>162</v>
      </c>
      <c r="G602" s="14">
        <f>[1]会理!F627</f>
        <v>160</v>
      </c>
      <c r="H602" s="14">
        <f>[1]信泰!F602</f>
        <v>178.2</v>
      </c>
      <c r="I602" s="14">
        <f t="shared" si="32"/>
        <v>160</v>
      </c>
      <c r="J602" s="11" t="str" cm="1">
        <f t="array" ref="J602">_xlfn.TEXTJOIN(",",TRUE,(IF(F602:H602=MIN(F602:H602),$F$3:$H$3,"")))</f>
        <v>2</v>
      </c>
      <c r="K602" s="15">
        <f t="shared" si="33"/>
        <v>1</v>
      </c>
      <c r="L602" s="16" t="str" cm="1">
        <f t="array" ref="L602">_xlfn.TEXTJOIN(",",TRUE,(IF(F602:H602=MAX(F602:H602),$F$3:$H$3,"")))</f>
        <v>3</v>
      </c>
      <c r="M602" s="17" t="s">
        <v>13</v>
      </c>
      <c r="N602" s="18" t="s">
        <v>12</v>
      </c>
      <c r="O602" s="17" t="s">
        <v>14</v>
      </c>
    </row>
    <row r="603" s="1" customFormat="1" ht="31.5" spans="1:15">
      <c r="A603" s="8"/>
      <c r="B603" s="9"/>
      <c r="C603" s="9"/>
      <c r="D603" s="20" t="s">
        <v>314</v>
      </c>
      <c r="E603" s="20">
        <v>200</v>
      </c>
      <c r="F603" s="14">
        <f>[1]桐城天宇!F603</f>
        <v>180</v>
      </c>
      <c r="G603" s="14">
        <f>[1]会理!F628</f>
        <v>180</v>
      </c>
      <c r="H603" s="14">
        <f>[1]信泰!F603</f>
        <v>198</v>
      </c>
      <c r="I603" s="14">
        <f t="shared" si="32"/>
        <v>180</v>
      </c>
      <c r="J603" s="11" t="str" cm="1">
        <f t="array" ref="J603">_xlfn.TEXTJOIN(",",TRUE,(IF(F603:H603=MIN(F603:H603),$F$3:$H$3,"")))</f>
        <v>1,2</v>
      </c>
      <c r="K603" s="15" t="e">
        <f t="shared" si="33"/>
        <v>#VALUE!</v>
      </c>
      <c r="L603" s="16" t="str" cm="1">
        <f t="array" ref="L603">_xlfn.TEXTJOIN(",",TRUE,(IF(F603:H603=MAX(F603:H603),$F$3:$H$3,"")))</f>
        <v>3</v>
      </c>
      <c r="M603" s="17" t="s">
        <v>131</v>
      </c>
      <c r="N603" s="18" t="s">
        <v>13</v>
      </c>
      <c r="O603" s="17" t="s">
        <v>14</v>
      </c>
    </row>
    <row r="604" s="1" customFormat="1" ht="31.5" spans="1:15">
      <c r="A604" s="8"/>
      <c r="B604" s="9"/>
      <c r="C604" s="9"/>
      <c r="D604" s="20" t="s">
        <v>315</v>
      </c>
      <c r="E604" s="20">
        <v>240</v>
      </c>
      <c r="F604" s="14">
        <f>[1]桐城天宇!F604</f>
        <v>216</v>
      </c>
      <c r="G604" s="14">
        <f>[1]会理!F629</f>
        <v>220</v>
      </c>
      <c r="H604" s="14">
        <f>[1]信泰!F604</f>
        <v>237.6</v>
      </c>
      <c r="I604" s="14">
        <f t="shared" si="32"/>
        <v>216</v>
      </c>
      <c r="J604" s="11" t="str" cm="1">
        <f t="array" ref="J604">_xlfn.TEXTJOIN(",",TRUE,(IF(F604:H604=MIN(F604:H604),$F$3:$H$3,"")))</f>
        <v>1</v>
      </c>
      <c r="K604" s="15">
        <f t="shared" si="33"/>
        <v>2</v>
      </c>
      <c r="L604" s="16" t="str" cm="1">
        <f t="array" ref="L604">_xlfn.TEXTJOIN(",",TRUE,(IF(F604:H604=MAX(F604:H604),$F$3:$H$3,"")))</f>
        <v>3</v>
      </c>
      <c r="M604" s="17" t="s">
        <v>12</v>
      </c>
      <c r="N604" s="18" t="s">
        <v>13</v>
      </c>
      <c r="O604" s="17" t="s">
        <v>14</v>
      </c>
    </row>
    <row r="605" s="1" customFormat="1" ht="31.5" spans="1:15">
      <c r="A605" s="8"/>
      <c r="B605" s="9"/>
      <c r="C605" s="9"/>
      <c r="D605" s="20" t="s">
        <v>316</v>
      </c>
      <c r="E605" s="20">
        <v>650</v>
      </c>
      <c r="F605" s="14">
        <f>[1]桐城天宇!F605</f>
        <v>585</v>
      </c>
      <c r="G605" s="14">
        <f>[1]会理!F630</f>
        <v>640</v>
      </c>
      <c r="H605" s="14">
        <f>[1]信泰!F605</f>
        <v>643.5</v>
      </c>
      <c r="I605" s="14">
        <f t="shared" si="32"/>
        <v>585</v>
      </c>
      <c r="J605" s="11" t="str" cm="1">
        <f t="array" ref="J605">_xlfn.TEXTJOIN(",",TRUE,(IF(F605:H605=MIN(F605:H605),$F$3:$H$3,"")))</f>
        <v>1</v>
      </c>
      <c r="K605" s="15">
        <f t="shared" si="33"/>
        <v>2</v>
      </c>
      <c r="L605" s="16" t="str" cm="1">
        <f t="array" ref="L605">_xlfn.TEXTJOIN(",",TRUE,(IF(F605:H605=MAX(F605:H605),$F$3:$H$3,"")))</f>
        <v>3</v>
      </c>
      <c r="M605" s="17" t="s">
        <v>12</v>
      </c>
      <c r="N605" s="18" t="s">
        <v>13</v>
      </c>
      <c r="O605" s="17" t="s">
        <v>14</v>
      </c>
    </row>
    <row r="606" s="1" customFormat="1" ht="31.5" spans="1:15">
      <c r="A606" s="8"/>
      <c r="B606" s="9"/>
      <c r="C606" s="9"/>
      <c r="D606" s="20" t="s">
        <v>317</v>
      </c>
      <c r="E606" s="20">
        <v>950</v>
      </c>
      <c r="F606" s="14">
        <f>[1]桐城天宇!F606</f>
        <v>855</v>
      </c>
      <c r="G606" s="14">
        <f>[1]会理!F631</f>
        <v>920</v>
      </c>
      <c r="H606" s="14">
        <f>[1]信泰!F606</f>
        <v>940.5</v>
      </c>
      <c r="I606" s="14">
        <f t="shared" si="32"/>
        <v>855</v>
      </c>
      <c r="J606" s="11" t="str" cm="1">
        <f t="array" ref="J606">_xlfn.TEXTJOIN(",",TRUE,(IF(F606:H606=MIN(F606:H606),$F$3:$H$3,"")))</f>
        <v>1</v>
      </c>
      <c r="K606" s="15">
        <f t="shared" si="33"/>
        <v>2</v>
      </c>
      <c r="L606" s="16" t="str" cm="1">
        <f t="array" ref="L606">_xlfn.TEXTJOIN(",",TRUE,(IF(F606:H606=MAX(F606:H606),$F$3:$H$3,"")))</f>
        <v>3</v>
      </c>
      <c r="M606" s="17" t="s">
        <v>12</v>
      </c>
      <c r="N606" s="18" t="s">
        <v>13</v>
      </c>
      <c r="O606" s="17" t="s">
        <v>14</v>
      </c>
    </row>
    <row r="607" s="1" customFormat="1" spans="1:15">
      <c r="A607" s="8"/>
      <c r="B607" s="9"/>
      <c r="C607" s="9"/>
      <c r="D607" s="20" t="s">
        <v>318</v>
      </c>
      <c r="E607" s="20">
        <v>1300</v>
      </c>
      <c r="F607" s="14">
        <f>[1]桐城天宇!F607</f>
        <v>1170</v>
      </c>
      <c r="G607" s="14">
        <f>[1]会理!F632</f>
        <v>1260</v>
      </c>
      <c r="H607" s="14">
        <f>[1]信泰!F607</f>
        <v>1287</v>
      </c>
      <c r="I607" s="14">
        <f t="shared" si="32"/>
        <v>1170</v>
      </c>
      <c r="J607" s="11" t="str" cm="1">
        <f t="array" ref="J607">_xlfn.TEXTJOIN(",",TRUE,(IF(F607:H607=MIN(F607:H607),$F$3:$H$3,"")))</f>
        <v>1</v>
      </c>
      <c r="K607" s="15">
        <f t="shared" si="33"/>
        <v>2</v>
      </c>
      <c r="L607" s="16" t="str" cm="1">
        <f t="array" ref="L607">_xlfn.TEXTJOIN(",",TRUE,(IF(F607:H607=MAX(F607:H607),$F$3:$H$3,"")))</f>
        <v>3</v>
      </c>
      <c r="M607" s="17" t="s">
        <v>12</v>
      </c>
      <c r="N607" s="18" t="s">
        <v>13</v>
      </c>
      <c r="O607" s="17" t="s">
        <v>14</v>
      </c>
    </row>
    <row r="608" s="1" customFormat="1" spans="1:15">
      <c r="A608" s="8">
        <v>22</v>
      </c>
      <c r="B608" s="9" t="s">
        <v>319</v>
      </c>
      <c r="C608" s="9" t="s">
        <v>308</v>
      </c>
      <c r="D608" s="20" t="s">
        <v>198</v>
      </c>
      <c r="E608" s="9">
        <v>160</v>
      </c>
      <c r="F608" s="14">
        <f>[1]桐城天宇!F608</f>
        <v>144</v>
      </c>
      <c r="G608" s="14">
        <f>[1]会理!F633</f>
        <v>140</v>
      </c>
      <c r="H608" s="14">
        <f>[1]信泰!F608</f>
        <v>158.4</v>
      </c>
      <c r="I608" s="14">
        <f t="shared" si="32"/>
        <v>140</v>
      </c>
      <c r="J608" s="11" t="str" cm="1">
        <f t="array" ref="J608">_xlfn.TEXTJOIN(",",TRUE,(IF(F608:H608=MIN(F608:H608),$F$3:$H$3,"")))</f>
        <v>2</v>
      </c>
      <c r="K608" s="15">
        <f t="shared" si="33"/>
        <v>1</v>
      </c>
      <c r="L608" s="16" t="str" cm="1">
        <f t="array" ref="L608">_xlfn.TEXTJOIN(",",TRUE,(IF(F608:H608=MAX(F608:H608),$F$3:$H$3,"")))</f>
        <v>3</v>
      </c>
      <c r="M608" s="17" t="s">
        <v>13</v>
      </c>
      <c r="N608" s="18" t="s">
        <v>12</v>
      </c>
      <c r="O608" s="17" t="s">
        <v>14</v>
      </c>
    </row>
    <row r="609" s="1" customFormat="1" ht="31.5" spans="1:15">
      <c r="A609" s="8"/>
      <c r="B609" s="9"/>
      <c r="C609" s="9"/>
      <c r="D609" s="20" t="s">
        <v>309</v>
      </c>
      <c r="E609" s="9">
        <v>200</v>
      </c>
      <c r="F609" s="14">
        <f>[1]桐城天宇!F609</f>
        <v>180</v>
      </c>
      <c r="G609" s="14">
        <f>[1]会理!F634</f>
        <v>160</v>
      </c>
      <c r="H609" s="14">
        <f>[1]信泰!F609</f>
        <v>198</v>
      </c>
      <c r="I609" s="14">
        <f t="shared" si="32"/>
        <v>160</v>
      </c>
      <c r="J609" s="11" t="str" cm="1">
        <f t="array" ref="J609">_xlfn.TEXTJOIN(",",TRUE,(IF(F609:H609=MIN(F609:H609),$F$3:$H$3,"")))</f>
        <v>2</v>
      </c>
      <c r="K609" s="15">
        <f t="shared" si="33"/>
        <v>1</v>
      </c>
      <c r="L609" s="16" t="str" cm="1">
        <f t="array" ref="L609">_xlfn.TEXTJOIN(",",TRUE,(IF(F609:H609=MAX(F609:H609),$F$3:$H$3,"")))</f>
        <v>3</v>
      </c>
      <c r="M609" s="17" t="s">
        <v>13</v>
      </c>
      <c r="N609" s="18" t="s">
        <v>12</v>
      </c>
      <c r="O609" s="17" t="s">
        <v>14</v>
      </c>
    </row>
    <row r="610" s="1" customFormat="1" ht="31.5" spans="1:15">
      <c r="A610" s="8"/>
      <c r="B610" s="9"/>
      <c r="C610" s="9"/>
      <c r="D610" s="20" t="s">
        <v>310</v>
      </c>
      <c r="E610" s="9">
        <v>230</v>
      </c>
      <c r="F610" s="14">
        <f>[1]桐城天宇!F610</f>
        <v>207</v>
      </c>
      <c r="G610" s="14">
        <f>[1]会理!F635</f>
        <v>220</v>
      </c>
      <c r="H610" s="14">
        <f>[1]信泰!F610</f>
        <v>227.7</v>
      </c>
      <c r="I610" s="14">
        <f t="shared" si="32"/>
        <v>207</v>
      </c>
      <c r="J610" s="11" t="str" cm="1">
        <f t="array" ref="J610">_xlfn.TEXTJOIN(",",TRUE,(IF(F610:H610=MIN(F610:H610),$F$3:$H$3,"")))</f>
        <v>1</v>
      </c>
      <c r="K610" s="15">
        <f t="shared" si="33"/>
        <v>2</v>
      </c>
      <c r="L610" s="16" t="str" cm="1">
        <f t="array" ref="L610">_xlfn.TEXTJOIN(",",TRUE,(IF(F610:H610=MAX(F610:H610),$F$3:$H$3,"")))</f>
        <v>3</v>
      </c>
      <c r="M610" s="17" t="s">
        <v>12</v>
      </c>
      <c r="N610" s="18" t="s">
        <v>13</v>
      </c>
      <c r="O610" s="17" t="s">
        <v>14</v>
      </c>
    </row>
    <row r="611" s="1" customFormat="1" ht="31.5" spans="1:15">
      <c r="A611" s="8"/>
      <c r="B611" s="9"/>
      <c r="C611" s="9"/>
      <c r="D611" s="20" t="s">
        <v>311</v>
      </c>
      <c r="E611" s="9">
        <v>260</v>
      </c>
      <c r="F611" s="14">
        <f>[1]桐城天宇!F611</f>
        <v>234</v>
      </c>
      <c r="G611" s="14">
        <f>[1]会理!F636</f>
        <v>240</v>
      </c>
      <c r="H611" s="14">
        <f>[1]信泰!F611</f>
        <v>257.4</v>
      </c>
      <c r="I611" s="14">
        <f t="shared" si="32"/>
        <v>234</v>
      </c>
      <c r="J611" s="11" t="str" cm="1">
        <f t="array" ref="J611">_xlfn.TEXTJOIN(",",TRUE,(IF(F611:H611=MIN(F611:H611),$F$3:$H$3,"")))</f>
        <v>1</v>
      </c>
      <c r="K611" s="15">
        <f t="shared" si="33"/>
        <v>2</v>
      </c>
      <c r="L611" s="16" t="str" cm="1">
        <f t="array" ref="L611">_xlfn.TEXTJOIN(",",TRUE,(IF(F611:H611=MAX(F611:H611),$F$3:$H$3,"")))</f>
        <v>3</v>
      </c>
      <c r="M611" s="17" t="s">
        <v>12</v>
      </c>
      <c r="N611" s="18" t="s">
        <v>13</v>
      </c>
      <c r="O611" s="17" t="s">
        <v>14</v>
      </c>
    </row>
    <row r="612" s="1" customFormat="1" ht="31.5" spans="1:15">
      <c r="A612" s="8"/>
      <c r="B612" s="9"/>
      <c r="C612" s="9"/>
      <c r="D612" s="20" t="s">
        <v>312</v>
      </c>
      <c r="E612" s="9">
        <v>280</v>
      </c>
      <c r="F612" s="14">
        <f>[1]桐城天宇!F612</f>
        <v>252</v>
      </c>
      <c r="G612" s="14">
        <f>[1]会理!F637</f>
        <v>260</v>
      </c>
      <c r="H612" s="14">
        <f>[1]信泰!F612</f>
        <v>277.2</v>
      </c>
      <c r="I612" s="14">
        <f t="shared" si="32"/>
        <v>252</v>
      </c>
      <c r="J612" s="11" t="str" cm="1">
        <f t="array" ref="J612">_xlfn.TEXTJOIN(",",TRUE,(IF(F612:H612=MIN(F612:H612),$F$3:$H$3,"")))</f>
        <v>1</v>
      </c>
      <c r="K612" s="15">
        <f t="shared" si="33"/>
        <v>2</v>
      </c>
      <c r="L612" s="16" t="str" cm="1">
        <f t="array" ref="L612">_xlfn.TEXTJOIN(",",TRUE,(IF(F612:H612=MAX(F612:H612),$F$3:$H$3,"")))</f>
        <v>3</v>
      </c>
      <c r="M612" s="17" t="s">
        <v>12</v>
      </c>
      <c r="N612" s="18" t="s">
        <v>13</v>
      </c>
      <c r="O612" s="17" t="s">
        <v>14</v>
      </c>
    </row>
    <row r="613" s="1" customFormat="1" ht="31.5" spans="1:15">
      <c r="A613" s="8"/>
      <c r="B613" s="9"/>
      <c r="C613" s="9"/>
      <c r="D613" s="20" t="s">
        <v>313</v>
      </c>
      <c r="E613" s="9">
        <v>320</v>
      </c>
      <c r="F613" s="14">
        <f>[1]桐城天宇!F613</f>
        <v>288</v>
      </c>
      <c r="G613" s="14">
        <f>[1]会理!F638</f>
        <v>300</v>
      </c>
      <c r="H613" s="14">
        <f>[1]信泰!F613</f>
        <v>316.8</v>
      </c>
      <c r="I613" s="14">
        <f t="shared" si="32"/>
        <v>288</v>
      </c>
      <c r="J613" s="11" t="str" cm="1">
        <f t="array" ref="J613">_xlfn.TEXTJOIN(",",TRUE,(IF(F613:H613=MIN(F613:H613),$F$3:$H$3,"")))</f>
        <v>1</v>
      </c>
      <c r="K613" s="15">
        <f t="shared" si="33"/>
        <v>2</v>
      </c>
      <c r="L613" s="16" t="str" cm="1">
        <f t="array" ref="L613">_xlfn.TEXTJOIN(",",TRUE,(IF(F613:H613=MAX(F613:H613),$F$3:$H$3,"")))</f>
        <v>3</v>
      </c>
      <c r="M613" s="17" t="s">
        <v>12</v>
      </c>
      <c r="N613" s="18" t="s">
        <v>13</v>
      </c>
      <c r="O613" s="17" t="s">
        <v>14</v>
      </c>
    </row>
    <row r="614" s="1" customFormat="1" ht="31.5" spans="1:15">
      <c r="A614" s="8"/>
      <c r="B614" s="9"/>
      <c r="C614" s="9"/>
      <c r="D614" s="20" t="s">
        <v>314</v>
      </c>
      <c r="E614" s="9">
        <v>360</v>
      </c>
      <c r="F614" s="14">
        <f>[1]桐城天宇!F614</f>
        <v>324</v>
      </c>
      <c r="G614" s="14">
        <f>[1]会理!F639</f>
        <v>320</v>
      </c>
      <c r="H614" s="14">
        <f>[1]信泰!F614</f>
        <v>356.4</v>
      </c>
      <c r="I614" s="14">
        <f t="shared" si="32"/>
        <v>320</v>
      </c>
      <c r="J614" s="11" t="str" cm="1">
        <f t="array" ref="J614">_xlfn.TEXTJOIN(",",TRUE,(IF(F614:H614=MIN(F614:H614),$F$3:$H$3,"")))</f>
        <v>2</v>
      </c>
      <c r="K614" s="15">
        <f t="shared" si="33"/>
        <v>1</v>
      </c>
      <c r="L614" s="16" t="str" cm="1">
        <f t="array" ref="L614">_xlfn.TEXTJOIN(",",TRUE,(IF(F614:H614=MAX(F614:H614),$F$3:$H$3,"")))</f>
        <v>3</v>
      </c>
      <c r="M614" s="17" t="s">
        <v>13</v>
      </c>
      <c r="N614" s="18" t="s">
        <v>12</v>
      </c>
      <c r="O614" s="17" t="s">
        <v>14</v>
      </c>
    </row>
    <row r="615" s="1" customFormat="1" ht="31.5" spans="1:15">
      <c r="A615" s="8"/>
      <c r="B615" s="9"/>
      <c r="C615" s="9"/>
      <c r="D615" s="20" t="s">
        <v>315</v>
      </c>
      <c r="E615" s="9">
        <v>400</v>
      </c>
      <c r="F615" s="14">
        <f>[1]桐城天宇!F615</f>
        <v>360</v>
      </c>
      <c r="G615" s="14">
        <f>[1]会理!F640</f>
        <v>360</v>
      </c>
      <c r="H615" s="14">
        <f>[1]信泰!F615</f>
        <v>396</v>
      </c>
      <c r="I615" s="14">
        <f t="shared" si="32"/>
        <v>360</v>
      </c>
      <c r="J615" s="11" t="str" cm="1">
        <f t="array" ref="J615">_xlfn.TEXTJOIN(",",TRUE,(IF(F615:H615=MIN(F615:H615),$F$3:$H$3,"")))</f>
        <v>1,2</v>
      </c>
      <c r="K615" s="15" t="e">
        <f t="shared" si="33"/>
        <v>#VALUE!</v>
      </c>
      <c r="L615" s="16" t="str" cm="1">
        <f t="array" ref="L615">_xlfn.TEXTJOIN(",",TRUE,(IF(F615:H615=MAX(F615:H615),$F$3:$H$3,"")))</f>
        <v>3</v>
      </c>
      <c r="M615" s="17" t="s">
        <v>320</v>
      </c>
      <c r="N615" s="18" t="s">
        <v>12</v>
      </c>
      <c r="O615" s="17" t="s">
        <v>14</v>
      </c>
    </row>
    <row r="616" s="1" customFormat="1" ht="31.5" spans="1:15">
      <c r="A616" s="8"/>
      <c r="B616" s="9"/>
      <c r="C616" s="9"/>
      <c r="D616" s="20" t="s">
        <v>316</v>
      </c>
      <c r="E616" s="9">
        <v>630</v>
      </c>
      <c r="F616" s="14">
        <f>[1]桐城天宇!F616</f>
        <v>567</v>
      </c>
      <c r="G616" s="14">
        <f>[1]会理!F641</f>
        <v>600</v>
      </c>
      <c r="H616" s="14">
        <f>[1]信泰!F616</f>
        <v>623.7</v>
      </c>
      <c r="I616" s="14">
        <f t="shared" si="32"/>
        <v>567</v>
      </c>
      <c r="J616" s="11" t="str" cm="1">
        <f t="array" ref="J616">_xlfn.TEXTJOIN(",",TRUE,(IF(F616:H616=MIN(F616:H616),$F$3:$H$3,"")))</f>
        <v>1</v>
      </c>
      <c r="K616" s="15">
        <f t="shared" si="33"/>
        <v>2</v>
      </c>
      <c r="L616" s="16" t="str" cm="1">
        <f t="array" ref="L616">_xlfn.TEXTJOIN(",",TRUE,(IF(F616:H616=MAX(F616:H616),$F$3:$H$3,"")))</f>
        <v>3</v>
      </c>
      <c r="M616" s="17" t="s">
        <v>12</v>
      </c>
      <c r="N616" s="18" t="s">
        <v>13</v>
      </c>
      <c r="O616" s="17" t="s">
        <v>14</v>
      </c>
    </row>
    <row r="617" s="1" customFormat="1" ht="31.5" spans="1:15">
      <c r="A617" s="8"/>
      <c r="B617" s="9"/>
      <c r="C617" s="9"/>
      <c r="D617" s="20" t="s">
        <v>317</v>
      </c>
      <c r="E617" s="9">
        <v>720</v>
      </c>
      <c r="F617" s="14">
        <f>[1]桐城天宇!F617</f>
        <v>648</v>
      </c>
      <c r="G617" s="14">
        <f>[1]会理!F642</f>
        <v>680</v>
      </c>
      <c r="H617" s="14">
        <f>[1]信泰!F617</f>
        <v>712.8</v>
      </c>
      <c r="I617" s="14">
        <f t="shared" si="32"/>
        <v>648</v>
      </c>
      <c r="J617" s="11" t="str" cm="1">
        <f t="array" ref="J617">_xlfn.TEXTJOIN(",",TRUE,(IF(F617:H617=MIN(F617:H617),$F$3:$H$3,"")))</f>
        <v>1</v>
      </c>
      <c r="K617" s="15">
        <f t="shared" si="33"/>
        <v>2</v>
      </c>
      <c r="L617" s="16" t="str" cm="1">
        <f t="array" ref="L617">_xlfn.TEXTJOIN(",",TRUE,(IF(F617:H617=MAX(F617:H617),$F$3:$H$3,"")))</f>
        <v>3</v>
      </c>
      <c r="M617" s="17" t="s">
        <v>12</v>
      </c>
      <c r="N617" s="18" t="s">
        <v>13</v>
      </c>
      <c r="O617" s="17" t="s">
        <v>14</v>
      </c>
    </row>
    <row r="618" s="1" customFormat="1" spans="1:15">
      <c r="A618" s="8"/>
      <c r="B618" s="9"/>
      <c r="C618" s="9"/>
      <c r="D618" s="20" t="s">
        <v>318</v>
      </c>
      <c r="E618" s="9">
        <v>1000</v>
      </c>
      <c r="F618" s="14">
        <f>[1]桐城天宇!F618</f>
        <v>900</v>
      </c>
      <c r="G618" s="14">
        <f>[1]会理!F643</f>
        <v>950</v>
      </c>
      <c r="H618" s="14">
        <f>[1]信泰!F618</f>
        <v>990</v>
      </c>
      <c r="I618" s="14">
        <f t="shared" si="32"/>
        <v>900</v>
      </c>
      <c r="J618" s="11" t="str" cm="1">
        <f t="array" ref="J618">_xlfn.TEXTJOIN(",",TRUE,(IF(F618:H618=MIN(F618:H618),$F$3:$H$3,"")))</f>
        <v>1</v>
      </c>
      <c r="K618" s="15">
        <f t="shared" si="33"/>
        <v>2</v>
      </c>
      <c r="L618" s="16" t="str" cm="1">
        <f t="array" ref="L618">_xlfn.TEXTJOIN(",",TRUE,(IF(F618:H618=MAX(F618:H618),$F$3:$H$3,"")))</f>
        <v>3</v>
      </c>
      <c r="M618" s="17" t="s">
        <v>12</v>
      </c>
      <c r="N618" s="18" t="s">
        <v>13</v>
      </c>
      <c r="O618" s="17" t="s">
        <v>14</v>
      </c>
    </row>
    <row r="619" s="1" customFormat="1" spans="1:15">
      <c r="A619" s="8">
        <v>23</v>
      </c>
      <c r="B619" s="9" t="s">
        <v>321</v>
      </c>
      <c r="C619" s="9" t="s">
        <v>308</v>
      </c>
      <c r="D619" s="20" t="s">
        <v>198</v>
      </c>
      <c r="E619" s="9">
        <v>120</v>
      </c>
      <c r="F619" s="14">
        <f>[1]桐城天宇!F619</f>
        <v>108</v>
      </c>
      <c r="G619" s="14">
        <f>[1]会理!F644</f>
        <v>110</v>
      </c>
      <c r="H619" s="14">
        <f>[1]信泰!F619</f>
        <v>118.8</v>
      </c>
      <c r="I619" s="14">
        <f t="shared" si="32"/>
        <v>108</v>
      </c>
      <c r="J619" s="11" t="str" cm="1">
        <f t="array" ref="J619">_xlfn.TEXTJOIN(",",TRUE,(IF(F619:H619=MIN(F619:H619),$F$3:$H$3,"")))</f>
        <v>1</v>
      </c>
      <c r="K619" s="15">
        <f t="shared" si="33"/>
        <v>2</v>
      </c>
      <c r="L619" s="16" t="str" cm="1">
        <f t="array" ref="L619">_xlfn.TEXTJOIN(",",TRUE,(IF(F619:H619=MAX(F619:H619),$F$3:$H$3,"")))</f>
        <v>3</v>
      </c>
      <c r="M619" s="17" t="s">
        <v>12</v>
      </c>
      <c r="N619" s="18" t="s">
        <v>13</v>
      </c>
      <c r="O619" s="17" t="s">
        <v>14</v>
      </c>
    </row>
    <row r="620" s="1" customFormat="1" ht="31.5" spans="1:15">
      <c r="A620" s="8"/>
      <c r="B620" s="9"/>
      <c r="C620" s="9"/>
      <c r="D620" s="20" t="s">
        <v>309</v>
      </c>
      <c r="E620" s="9">
        <v>160</v>
      </c>
      <c r="F620" s="14">
        <f>[1]桐城天宇!F620</f>
        <v>144</v>
      </c>
      <c r="G620" s="14">
        <f>[1]会理!F645</f>
        <v>140</v>
      </c>
      <c r="H620" s="14">
        <f>[1]信泰!F620</f>
        <v>158.4</v>
      </c>
      <c r="I620" s="14">
        <f t="shared" si="32"/>
        <v>140</v>
      </c>
      <c r="J620" s="11" t="str" cm="1">
        <f t="array" ref="J620">_xlfn.TEXTJOIN(",",TRUE,(IF(F620:H620=MIN(F620:H620),$F$3:$H$3,"")))</f>
        <v>2</v>
      </c>
      <c r="K620" s="15">
        <f t="shared" si="33"/>
        <v>1</v>
      </c>
      <c r="L620" s="16" t="str" cm="1">
        <f t="array" ref="L620">_xlfn.TEXTJOIN(",",TRUE,(IF(F620:H620=MAX(F620:H620),$F$3:$H$3,"")))</f>
        <v>3</v>
      </c>
      <c r="M620" s="17" t="s">
        <v>13</v>
      </c>
      <c r="N620" s="18" t="s">
        <v>12</v>
      </c>
      <c r="O620" s="17" t="s">
        <v>14</v>
      </c>
    </row>
    <row r="621" s="1" customFormat="1" ht="31.5" spans="1:15">
      <c r="A621" s="8"/>
      <c r="B621" s="9"/>
      <c r="C621" s="9"/>
      <c r="D621" s="20" t="s">
        <v>310</v>
      </c>
      <c r="E621" s="9">
        <v>200</v>
      </c>
      <c r="F621" s="14">
        <f>[1]桐城天宇!F621</f>
        <v>180</v>
      </c>
      <c r="G621" s="14">
        <f>[1]会理!F646</f>
        <v>180</v>
      </c>
      <c r="H621" s="14">
        <f>[1]信泰!F621</f>
        <v>198</v>
      </c>
      <c r="I621" s="14">
        <f t="shared" si="32"/>
        <v>180</v>
      </c>
      <c r="J621" s="11" t="str" cm="1">
        <f t="array" ref="J621">_xlfn.TEXTJOIN(",",TRUE,(IF(F621:H621=MIN(F621:H621),$F$3:$H$3,"")))</f>
        <v>1,2</v>
      </c>
      <c r="K621" s="15" t="e">
        <f t="shared" si="33"/>
        <v>#VALUE!</v>
      </c>
      <c r="L621" s="16" t="str" cm="1">
        <f t="array" ref="L621">_xlfn.TEXTJOIN(",",TRUE,(IF(F621:H621=MAX(F621:H621),$F$3:$H$3,"")))</f>
        <v>3</v>
      </c>
      <c r="M621" s="17" t="s">
        <v>320</v>
      </c>
      <c r="N621" s="18" t="s">
        <v>12</v>
      </c>
      <c r="O621" s="17" t="s">
        <v>14</v>
      </c>
    </row>
    <row r="622" s="1" customFormat="1" ht="31.5" spans="1:15">
      <c r="A622" s="8"/>
      <c r="B622" s="9"/>
      <c r="C622" s="9"/>
      <c r="D622" s="20" t="s">
        <v>311</v>
      </c>
      <c r="E622" s="9">
        <v>230</v>
      </c>
      <c r="F622" s="14">
        <f>[1]桐城天宇!F622</f>
        <v>207</v>
      </c>
      <c r="G622" s="14">
        <f>[1]会理!F647</f>
        <v>220</v>
      </c>
      <c r="H622" s="14">
        <f>[1]信泰!F622</f>
        <v>227.7</v>
      </c>
      <c r="I622" s="14">
        <f t="shared" si="32"/>
        <v>207</v>
      </c>
      <c r="J622" s="11" t="str" cm="1">
        <f t="array" ref="J622">_xlfn.TEXTJOIN(",",TRUE,(IF(F622:H622=MIN(F622:H622),$F$3:$H$3,"")))</f>
        <v>1</v>
      </c>
      <c r="K622" s="15">
        <f t="shared" si="33"/>
        <v>2</v>
      </c>
      <c r="L622" s="16" t="str" cm="1">
        <f t="array" ref="L622">_xlfn.TEXTJOIN(",",TRUE,(IF(F622:H622=MAX(F622:H622),$F$3:$H$3,"")))</f>
        <v>3</v>
      </c>
      <c r="M622" s="17" t="s">
        <v>12</v>
      </c>
      <c r="N622" s="18" t="s">
        <v>13</v>
      </c>
      <c r="O622" s="17" t="s">
        <v>14</v>
      </c>
    </row>
    <row r="623" s="1" customFormat="1" ht="31.5" spans="1:15">
      <c r="A623" s="8"/>
      <c r="B623" s="9"/>
      <c r="C623" s="9"/>
      <c r="D623" s="20" t="s">
        <v>312</v>
      </c>
      <c r="E623" s="9">
        <v>260</v>
      </c>
      <c r="F623" s="14">
        <f>[1]桐城天宇!F623</f>
        <v>234</v>
      </c>
      <c r="G623" s="14">
        <f>[1]会理!F648</f>
        <v>240</v>
      </c>
      <c r="H623" s="14">
        <f>[1]信泰!F623</f>
        <v>257.4</v>
      </c>
      <c r="I623" s="14">
        <f t="shared" si="32"/>
        <v>234</v>
      </c>
      <c r="J623" s="11" t="str" cm="1">
        <f t="array" ref="J623">_xlfn.TEXTJOIN(",",TRUE,(IF(F623:H623=MIN(F623:H623),$F$3:$H$3,"")))</f>
        <v>1</v>
      </c>
      <c r="K623" s="15">
        <f t="shared" si="33"/>
        <v>2</v>
      </c>
      <c r="L623" s="16" t="str" cm="1">
        <f t="array" ref="L623">_xlfn.TEXTJOIN(",",TRUE,(IF(F623:H623=MAX(F623:H623),$F$3:$H$3,"")))</f>
        <v>3</v>
      </c>
      <c r="M623" s="17" t="s">
        <v>12</v>
      </c>
      <c r="N623" s="18" t="s">
        <v>13</v>
      </c>
      <c r="O623" s="17" t="s">
        <v>14</v>
      </c>
    </row>
    <row r="624" s="1" customFormat="1" ht="31.5" spans="1:15">
      <c r="A624" s="8"/>
      <c r="B624" s="9"/>
      <c r="C624" s="9"/>
      <c r="D624" s="20" t="s">
        <v>313</v>
      </c>
      <c r="E624" s="9">
        <v>280</v>
      </c>
      <c r="F624" s="14">
        <f>[1]桐城天宇!F624</f>
        <v>252</v>
      </c>
      <c r="G624" s="14">
        <f>[1]会理!F649</f>
        <v>260</v>
      </c>
      <c r="H624" s="14">
        <f>[1]信泰!F624</f>
        <v>277.2</v>
      </c>
      <c r="I624" s="14">
        <f t="shared" si="32"/>
        <v>252</v>
      </c>
      <c r="J624" s="11" t="str" cm="1">
        <f t="array" ref="J624">_xlfn.TEXTJOIN(",",TRUE,(IF(F624:H624=MIN(F624:H624),$F$3:$H$3,"")))</f>
        <v>1</v>
      </c>
      <c r="K624" s="15">
        <f t="shared" si="33"/>
        <v>2</v>
      </c>
      <c r="L624" s="16" t="str" cm="1">
        <f t="array" ref="L624">_xlfn.TEXTJOIN(",",TRUE,(IF(F624:H624=MAX(F624:H624),$F$3:$H$3,"")))</f>
        <v>3</v>
      </c>
      <c r="M624" s="17" t="s">
        <v>12</v>
      </c>
      <c r="N624" s="18" t="s">
        <v>13</v>
      </c>
      <c r="O624" s="17" t="s">
        <v>14</v>
      </c>
    </row>
    <row r="625" s="1" customFormat="1" ht="31.5" spans="1:15">
      <c r="A625" s="8"/>
      <c r="B625" s="9"/>
      <c r="C625" s="9"/>
      <c r="D625" s="20" t="s">
        <v>314</v>
      </c>
      <c r="E625" s="9">
        <v>320</v>
      </c>
      <c r="F625" s="14">
        <f>[1]桐城天宇!F625</f>
        <v>288</v>
      </c>
      <c r="G625" s="14">
        <f>[1]会理!F650</f>
        <v>300</v>
      </c>
      <c r="H625" s="14">
        <f>[1]信泰!F625</f>
        <v>316.8</v>
      </c>
      <c r="I625" s="14">
        <f t="shared" si="32"/>
        <v>288</v>
      </c>
      <c r="J625" s="11" t="str" cm="1">
        <f t="array" ref="J625">_xlfn.TEXTJOIN(",",TRUE,(IF(F625:H625=MIN(F625:H625),$F$3:$H$3,"")))</f>
        <v>1</v>
      </c>
      <c r="K625" s="15">
        <f t="shared" si="33"/>
        <v>2</v>
      </c>
      <c r="L625" s="16" t="str" cm="1">
        <f t="array" ref="L625">_xlfn.TEXTJOIN(",",TRUE,(IF(F625:H625=MAX(F625:H625),$F$3:$H$3,"")))</f>
        <v>3</v>
      </c>
      <c r="M625" s="17" t="s">
        <v>12</v>
      </c>
      <c r="N625" s="18" t="s">
        <v>13</v>
      </c>
      <c r="O625" s="17" t="s">
        <v>14</v>
      </c>
    </row>
    <row r="626" s="1" customFormat="1" ht="31.5" spans="1:15">
      <c r="A626" s="8"/>
      <c r="B626" s="9"/>
      <c r="C626" s="9"/>
      <c r="D626" s="20" t="s">
        <v>315</v>
      </c>
      <c r="E626" s="23">
        <v>380</v>
      </c>
      <c r="F626" s="14">
        <f>[1]桐城天宇!F626</f>
        <v>342</v>
      </c>
      <c r="G626" s="14">
        <f>[1]会理!F651</f>
        <v>360</v>
      </c>
      <c r="H626" s="14">
        <f>[1]信泰!F626</f>
        <v>376.2</v>
      </c>
      <c r="I626" s="14">
        <f t="shared" si="32"/>
        <v>342</v>
      </c>
      <c r="J626" s="11" t="str" cm="1">
        <f t="array" ref="J626">_xlfn.TEXTJOIN(",",TRUE,(IF(F626:H626=MIN(F626:H626),$F$3:$H$3,"")))</f>
        <v>1</v>
      </c>
      <c r="K626" s="15">
        <f t="shared" si="33"/>
        <v>2</v>
      </c>
      <c r="L626" s="16" t="str" cm="1">
        <f t="array" ref="L626">_xlfn.TEXTJOIN(",",TRUE,(IF(F626:H626=MAX(F626:H626),$F$3:$H$3,"")))</f>
        <v>3</v>
      </c>
      <c r="M626" s="17" t="s">
        <v>12</v>
      </c>
      <c r="N626" s="18" t="s">
        <v>13</v>
      </c>
      <c r="O626" s="17" t="s">
        <v>14</v>
      </c>
    </row>
    <row r="627" s="1" customFormat="1" ht="31.5" spans="1:15">
      <c r="A627" s="8"/>
      <c r="B627" s="9"/>
      <c r="C627" s="9"/>
      <c r="D627" s="20" t="s">
        <v>316</v>
      </c>
      <c r="E627" s="23">
        <v>530</v>
      </c>
      <c r="F627" s="14">
        <f>[1]桐城天宇!F627</f>
        <v>477</v>
      </c>
      <c r="G627" s="14">
        <f>[1]会理!F652</f>
        <v>500</v>
      </c>
      <c r="H627" s="14">
        <f>[1]信泰!F627</f>
        <v>524.7</v>
      </c>
      <c r="I627" s="14">
        <f t="shared" si="32"/>
        <v>477</v>
      </c>
      <c r="J627" s="11" t="str" cm="1">
        <f t="array" ref="J627">_xlfn.TEXTJOIN(",",TRUE,(IF(F627:H627=MIN(F627:H627),$F$3:$H$3,"")))</f>
        <v>1</v>
      </c>
      <c r="K627" s="15">
        <f t="shared" si="33"/>
        <v>2</v>
      </c>
      <c r="L627" s="16" t="str" cm="1">
        <f t="array" ref="L627">_xlfn.TEXTJOIN(",",TRUE,(IF(F627:H627=MAX(F627:H627),$F$3:$H$3,"")))</f>
        <v>3</v>
      </c>
      <c r="M627" s="17" t="s">
        <v>12</v>
      </c>
      <c r="N627" s="18" t="s">
        <v>13</v>
      </c>
      <c r="O627" s="17" t="s">
        <v>14</v>
      </c>
    </row>
    <row r="628" s="1" customFormat="1" ht="31.5" spans="1:15">
      <c r="A628" s="8"/>
      <c r="B628" s="9"/>
      <c r="C628" s="9"/>
      <c r="D628" s="20" t="s">
        <v>317</v>
      </c>
      <c r="E628" s="23">
        <v>620</v>
      </c>
      <c r="F628" s="14">
        <f>[1]桐城天宇!F628</f>
        <v>558</v>
      </c>
      <c r="G628" s="14">
        <f>[1]会理!F653</f>
        <v>600</v>
      </c>
      <c r="H628" s="14">
        <f>[1]信泰!F628</f>
        <v>613.8</v>
      </c>
      <c r="I628" s="14">
        <f t="shared" si="32"/>
        <v>558</v>
      </c>
      <c r="J628" s="11" t="str" cm="1">
        <f t="array" ref="J628">_xlfn.TEXTJOIN(",",TRUE,(IF(F628:H628=MIN(F628:H628),$F$3:$H$3,"")))</f>
        <v>1</v>
      </c>
      <c r="K628" s="15">
        <f t="shared" si="33"/>
        <v>2</v>
      </c>
      <c r="L628" s="16" t="str" cm="1">
        <f t="array" ref="L628">_xlfn.TEXTJOIN(",",TRUE,(IF(F628:H628=MAX(F628:H628),$F$3:$H$3,"")))</f>
        <v>3</v>
      </c>
      <c r="M628" s="17" t="s">
        <v>12</v>
      </c>
      <c r="N628" s="18" t="s">
        <v>13</v>
      </c>
      <c r="O628" s="17" t="s">
        <v>14</v>
      </c>
    </row>
    <row r="629" s="1" customFormat="1" spans="1:15">
      <c r="A629" s="8"/>
      <c r="B629" s="9"/>
      <c r="C629" s="9"/>
      <c r="D629" s="20" t="s">
        <v>318</v>
      </c>
      <c r="E629" s="23">
        <v>900</v>
      </c>
      <c r="F629" s="14">
        <f>[1]桐城天宇!F629</f>
        <v>810</v>
      </c>
      <c r="G629" s="14">
        <f>[1]会理!F654</f>
        <v>800</v>
      </c>
      <c r="H629" s="14">
        <f>[1]信泰!F629</f>
        <v>891</v>
      </c>
      <c r="I629" s="14">
        <f t="shared" si="32"/>
        <v>800</v>
      </c>
      <c r="J629" s="11" t="str" cm="1">
        <f t="array" ref="J629">_xlfn.TEXTJOIN(",",TRUE,(IF(F629:H629=MIN(F629:H629),$F$3:$H$3,"")))</f>
        <v>2</v>
      </c>
      <c r="K629" s="15">
        <f t="shared" si="33"/>
        <v>1</v>
      </c>
      <c r="L629" s="16" t="str" cm="1">
        <f t="array" ref="L629">_xlfn.TEXTJOIN(",",TRUE,(IF(F629:H629=MAX(F629:H629),$F$3:$H$3,"")))</f>
        <v>3</v>
      </c>
      <c r="M629" s="17" t="s">
        <v>13</v>
      </c>
      <c r="N629" s="18" t="s">
        <v>12</v>
      </c>
      <c r="O629" s="17" t="s">
        <v>14</v>
      </c>
    </row>
    <row r="630" s="1" customFormat="1" spans="1:15">
      <c r="A630" s="8">
        <v>24</v>
      </c>
      <c r="B630" s="9" t="s">
        <v>322</v>
      </c>
      <c r="C630" s="9" t="s">
        <v>323</v>
      </c>
      <c r="D630" s="20" t="s">
        <v>198</v>
      </c>
      <c r="E630" s="9">
        <v>260</v>
      </c>
      <c r="F630" s="14">
        <f>[1]桐城天宇!F630</f>
        <v>234</v>
      </c>
      <c r="G630" s="14">
        <f>[1]会理!F655</f>
        <v>220</v>
      </c>
      <c r="H630" s="14">
        <f>[1]信泰!F630</f>
        <v>257.4</v>
      </c>
      <c r="I630" s="14">
        <f t="shared" si="32"/>
        <v>220</v>
      </c>
      <c r="J630" s="11" t="str" cm="1">
        <f t="array" ref="J630">_xlfn.TEXTJOIN(",",TRUE,(IF(F630:H630=MIN(F630:H630),$F$3:$H$3,"")))</f>
        <v>2</v>
      </c>
      <c r="K630" s="15">
        <f t="shared" si="33"/>
        <v>1</v>
      </c>
      <c r="L630" s="16" t="str" cm="1">
        <f t="array" ref="L630">_xlfn.TEXTJOIN(",",TRUE,(IF(F630:H630=MAX(F630:H630),$F$3:$H$3,"")))</f>
        <v>3</v>
      </c>
      <c r="M630" s="17" t="s">
        <v>13</v>
      </c>
      <c r="N630" s="18" t="s">
        <v>12</v>
      </c>
      <c r="O630" s="17" t="s">
        <v>14</v>
      </c>
    </row>
    <row r="631" s="1" customFormat="1" ht="31.5" spans="1:15">
      <c r="A631" s="8"/>
      <c r="B631" s="9"/>
      <c r="C631" s="9"/>
      <c r="D631" s="20" t="s">
        <v>309</v>
      </c>
      <c r="E631" s="9">
        <v>270</v>
      </c>
      <c r="F631" s="14">
        <f>[1]桐城天宇!F631</f>
        <v>243</v>
      </c>
      <c r="G631" s="14">
        <f>[1]会理!F656</f>
        <v>230</v>
      </c>
      <c r="H631" s="14">
        <f>[1]信泰!F631</f>
        <v>267.3</v>
      </c>
      <c r="I631" s="14">
        <f t="shared" si="32"/>
        <v>230</v>
      </c>
      <c r="J631" s="11" t="str" cm="1">
        <f t="array" ref="J631">_xlfn.TEXTJOIN(",",TRUE,(IF(F631:H631=MIN(F631:H631),$F$3:$H$3,"")))</f>
        <v>2</v>
      </c>
      <c r="K631" s="15">
        <f t="shared" si="33"/>
        <v>1</v>
      </c>
      <c r="L631" s="16" t="str" cm="1">
        <f t="array" ref="L631">_xlfn.TEXTJOIN(",",TRUE,(IF(F631:H631=MAX(F631:H631),$F$3:$H$3,"")))</f>
        <v>3</v>
      </c>
      <c r="M631" s="17" t="s">
        <v>13</v>
      </c>
      <c r="N631" s="18" t="s">
        <v>12</v>
      </c>
      <c r="O631" s="17" t="s">
        <v>14</v>
      </c>
    </row>
    <row r="632" s="1" customFormat="1" ht="31.5" spans="1:15">
      <c r="A632" s="8"/>
      <c r="B632" s="9"/>
      <c r="C632" s="9"/>
      <c r="D632" s="20" t="s">
        <v>310</v>
      </c>
      <c r="E632" s="9">
        <v>280</v>
      </c>
      <c r="F632" s="14">
        <f>[1]桐城天宇!F632</f>
        <v>252</v>
      </c>
      <c r="G632" s="14">
        <f>[1]会理!F657</f>
        <v>260</v>
      </c>
      <c r="H632" s="14">
        <f>[1]信泰!F632</f>
        <v>277.2</v>
      </c>
      <c r="I632" s="14">
        <f t="shared" si="32"/>
        <v>252</v>
      </c>
      <c r="J632" s="11" t="str" cm="1">
        <f t="array" ref="J632">_xlfn.TEXTJOIN(",",TRUE,(IF(F632:H632=MIN(F632:H632),$F$3:$H$3,"")))</f>
        <v>1</v>
      </c>
      <c r="K632" s="15">
        <f t="shared" si="33"/>
        <v>2</v>
      </c>
      <c r="L632" s="16" t="str" cm="1">
        <f t="array" ref="L632">_xlfn.TEXTJOIN(",",TRUE,(IF(F632:H632=MAX(F632:H632),$F$3:$H$3,"")))</f>
        <v>3</v>
      </c>
      <c r="M632" s="17" t="s">
        <v>12</v>
      </c>
      <c r="N632" s="18" t="s">
        <v>13</v>
      </c>
      <c r="O632" s="17" t="s">
        <v>14</v>
      </c>
    </row>
    <row r="633" s="1" customFormat="1" ht="31.5" spans="1:15">
      <c r="A633" s="8"/>
      <c r="B633" s="9"/>
      <c r="C633" s="9"/>
      <c r="D633" s="20" t="s">
        <v>311</v>
      </c>
      <c r="E633" s="9">
        <v>280</v>
      </c>
      <c r="F633" s="14">
        <f>[1]桐城天宇!F633</f>
        <v>252</v>
      </c>
      <c r="G633" s="14">
        <f>[1]会理!F658</f>
        <v>260</v>
      </c>
      <c r="H633" s="14">
        <f>[1]信泰!F633</f>
        <v>277.2</v>
      </c>
      <c r="I633" s="14">
        <f t="shared" si="32"/>
        <v>252</v>
      </c>
      <c r="J633" s="11" t="str" cm="1">
        <f t="array" ref="J633">_xlfn.TEXTJOIN(",",TRUE,(IF(F633:H633=MIN(F633:H633),$F$3:$H$3,"")))</f>
        <v>1</v>
      </c>
      <c r="K633" s="15">
        <f t="shared" si="33"/>
        <v>2</v>
      </c>
      <c r="L633" s="16" t="str" cm="1">
        <f t="array" ref="L633">_xlfn.TEXTJOIN(",",TRUE,(IF(F633:H633=MAX(F633:H633),$F$3:$H$3,"")))</f>
        <v>3</v>
      </c>
      <c r="M633" s="17" t="s">
        <v>12</v>
      </c>
      <c r="N633" s="18" t="s">
        <v>13</v>
      </c>
      <c r="O633" s="17" t="s">
        <v>14</v>
      </c>
    </row>
    <row r="634" s="1" customFormat="1" ht="31.5" spans="1:15">
      <c r="A634" s="8"/>
      <c r="B634" s="9"/>
      <c r="C634" s="9"/>
      <c r="D634" s="20" t="s">
        <v>312</v>
      </c>
      <c r="E634" s="9">
        <v>290</v>
      </c>
      <c r="F634" s="14">
        <f>[1]桐城天宇!F634</f>
        <v>261</v>
      </c>
      <c r="G634" s="14">
        <f>[1]会理!F659</f>
        <v>270</v>
      </c>
      <c r="H634" s="14">
        <f>[1]信泰!F634</f>
        <v>287.1</v>
      </c>
      <c r="I634" s="14">
        <f t="shared" si="32"/>
        <v>261</v>
      </c>
      <c r="J634" s="11" t="str" cm="1">
        <f t="array" ref="J634">_xlfn.TEXTJOIN(",",TRUE,(IF(F634:H634=MIN(F634:H634),$F$3:$H$3,"")))</f>
        <v>1</v>
      </c>
      <c r="K634" s="15">
        <f t="shared" si="33"/>
        <v>2</v>
      </c>
      <c r="L634" s="16" t="str" cm="1">
        <f t="array" ref="L634">_xlfn.TEXTJOIN(",",TRUE,(IF(F634:H634=MAX(F634:H634),$F$3:$H$3,"")))</f>
        <v>3</v>
      </c>
      <c r="M634" s="17" t="s">
        <v>12</v>
      </c>
      <c r="N634" s="18" t="s">
        <v>13</v>
      </c>
      <c r="O634" s="17" t="s">
        <v>14</v>
      </c>
    </row>
    <row r="635" s="1" customFormat="1" ht="31.5" spans="1:15">
      <c r="A635" s="8"/>
      <c r="B635" s="9"/>
      <c r="C635" s="9"/>
      <c r="D635" s="20" t="s">
        <v>313</v>
      </c>
      <c r="E635" s="9">
        <v>290</v>
      </c>
      <c r="F635" s="14">
        <f>[1]桐城天宇!F635</f>
        <v>261</v>
      </c>
      <c r="G635" s="14">
        <f>[1]会理!F660</f>
        <v>270</v>
      </c>
      <c r="H635" s="14">
        <f>[1]信泰!F635</f>
        <v>287.1</v>
      </c>
      <c r="I635" s="14">
        <f t="shared" si="32"/>
        <v>261</v>
      </c>
      <c r="J635" s="11" t="str" cm="1">
        <f t="array" ref="J635">_xlfn.TEXTJOIN(",",TRUE,(IF(F635:H635=MIN(F635:H635),$F$3:$H$3,"")))</f>
        <v>1</v>
      </c>
      <c r="K635" s="15">
        <f t="shared" si="33"/>
        <v>2</v>
      </c>
      <c r="L635" s="16" t="str" cm="1">
        <f t="array" ref="L635">_xlfn.TEXTJOIN(",",TRUE,(IF(F635:H635=MAX(F635:H635),$F$3:$H$3,"")))</f>
        <v>3</v>
      </c>
      <c r="M635" s="17" t="s">
        <v>12</v>
      </c>
      <c r="N635" s="18" t="s">
        <v>13</v>
      </c>
      <c r="O635" s="17" t="s">
        <v>14</v>
      </c>
    </row>
    <row r="636" s="1" customFormat="1" ht="31.5" spans="1:15">
      <c r="A636" s="8"/>
      <c r="B636" s="9"/>
      <c r="C636" s="9"/>
      <c r="D636" s="20" t="s">
        <v>314</v>
      </c>
      <c r="E636" s="9">
        <v>320</v>
      </c>
      <c r="F636" s="14">
        <f>[1]桐城天宇!F636</f>
        <v>288</v>
      </c>
      <c r="G636" s="14">
        <f>[1]会理!F661</f>
        <v>300</v>
      </c>
      <c r="H636" s="14">
        <f>[1]信泰!F636</f>
        <v>316.8</v>
      </c>
      <c r="I636" s="14">
        <f t="shared" si="32"/>
        <v>288</v>
      </c>
      <c r="J636" s="11" t="str" cm="1">
        <f t="array" ref="J636">_xlfn.TEXTJOIN(",",TRUE,(IF(F636:H636=MIN(F636:H636),$F$3:$H$3,"")))</f>
        <v>1</v>
      </c>
      <c r="K636" s="15">
        <f t="shared" si="33"/>
        <v>2</v>
      </c>
      <c r="L636" s="16" t="str" cm="1">
        <f t="array" ref="L636">_xlfn.TEXTJOIN(",",TRUE,(IF(F636:H636=MAX(F636:H636),$F$3:$H$3,"")))</f>
        <v>3</v>
      </c>
      <c r="M636" s="17" t="s">
        <v>12</v>
      </c>
      <c r="N636" s="18" t="s">
        <v>13</v>
      </c>
      <c r="O636" s="17" t="s">
        <v>14</v>
      </c>
    </row>
    <row r="637" s="1" customFormat="1" ht="31.5" spans="1:15">
      <c r="A637" s="8"/>
      <c r="B637" s="9"/>
      <c r="C637" s="9"/>
      <c r="D637" s="20" t="s">
        <v>315</v>
      </c>
      <c r="E637" s="9">
        <v>390</v>
      </c>
      <c r="F637" s="14">
        <f>[1]桐城天宇!F637</f>
        <v>351</v>
      </c>
      <c r="G637" s="14">
        <f>[1]会理!F662</f>
        <v>350</v>
      </c>
      <c r="H637" s="14">
        <f>[1]信泰!F637</f>
        <v>386.1</v>
      </c>
      <c r="I637" s="14">
        <f t="shared" si="32"/>
        <v>350</v>
      </c>
      <c r="J637" s="11" t="str" cm="1">
        <f t="array" ref="J637">_xlfn.TEXTJOIN(",",TRUE,(IF(F637:H637=MIN(F637:H637),$F$3:$H$3,"")))</f>
        <v>2</v>
      </c>
      <c r="K637" s="15">
        <f t="shared" si="33"/>
        <v>1</v>
      </c>
      <c r="L637" s="16" t="str" cm="1">
        <f t="array" ref="L637">_xlfn.TEXTJOIN(",",TRUE,(IF(F637:H637=MAX(F637:H637),$F$3:$H$3,"")))</f>
        <v>3</v>
      </c>
      <c r="M637" s="17" t="s">
        <v>13</v>
      </c>
      <c r="N637" s="18" t="s">
        <v>12</v>
      </c>
      <c r="O637" s="17" t="s">
        <v>14</v>
      </c>
    </row>
    <row r="638" s="1" customFormat="1" spans="1:15">
      <c r="A638" s="8"/>
      <c r="B638" s="9"/>
      <c r="C638" s="9"/>
      <c r="D638" s="20" t="s">
        <v>209</v>
      </c>
      <c r="E638" s="9">
        <v>500</v>
      </c>
      <c r="F638" s="14">
        <f>[1]桐城天宇!F638</f>
        <v>450</v>
      </c>
      <c r="G638" s="14">
        <f>[1]会理!F663</f>
        <v>480</v>
      </c>
      <c r="H638" s="14">
        <f>[1]信泰!F638</f>
        <v>495</v>
      </c>
      <c r="I638" s="14">
        <f t="shared" si="32"/>
        <v>450</v>
      </c>
      <c r="J638" s="11" t="str" cm="1">
        <f t="array" ref="J638">_xlfn.TEXTJOIN(",",TRUE,(IF(F638:H638=MIN(F638:H638),$F$3:$H$3,"")))</f>
        <v>1</v>
      </c>
      <c r="K638" s="15">
        <f t="shared" si="33"/>
        <v>2</v>
      </c>
      <c r="L638" s="16" t="str" cm="1">
        <f t="array" ref="L638">_xlfn.TEXTJOIN(",",TRUE,(IF(F638:H638=MAX(F638:H638),$F$3:$H$3,"")))</f>
        <v>3</v>
      </c>
      <c r="M638" s="17" t="s">
        <v>12</v>
      </c>
      <c r="N638" s="18" t="s">
        <v>13</v>
      </c>
      <c r="O638" s="17" t="s">
        <v>14</v>
      </c>
    </row>
    <row r="639" s="1" customFormat="1" spans="1:15">
      <c r="A639" s="8">
        <v>21</v>
      </c>
      <c r="B639" s="9" t="s">
        <v>324</v>
      </c>
      <c r="C639" s="9" t="s">
        <v>323</v>
      </c>
      <c r="D639" s="20" t="s">
        <v>198</v>
      </c>
      <c r="E639" s="9">
        <v>35</v>
      </c>
      <c r="F639" s="14">
        <f>[1]桐城天宇!F639</f>
        <v>31.5</v>
      </c>
      <c r="G639" s="14">
        <f>[1]会理!F664</f>
        <v>30</v>
      </c>
      <c r="H639" s="14">
        <f>[1]信泰!F639</f>
        <v>34.65</v>
      </c>
      <c r="I639" s="14">
        <f t="shared" ref="I639:I685" si="34">MIN(F639:H639)</f>
        <v>30</v>
      </c>
      <c r="J639" s="11" t="str" cm="1">
        <f t="array" ref="J639">_xlfn.TEXTJOIN(",",TRUE,(IF(F639:H639=MIN(F639:H639),$F$3:$H$3,"")))</f>
        <v>2</v>
      </c>
      <c r="K639" s="15">
        <f t="shared" ref="K639:K685" si="35">6-J639-L639</f>
        <v>1</v>
      </c>
      <c r="L639" s="16" t="str" cm="1">
        <f t="array" ref="L639">_xlfn.TEXTJOIN(",",TRUE,(IF(F639:H639=MAX(F639:H639),$F$3:$H$3,"")))</f>
        <v>3</v>
      </c>
      <c r="M639" s="17" t="s">
        <v>13</v>
      </c>
      <c r="N639" s="18" t="s">
        <v>12</v>
      </c>
      <c r="O639" s="17" t="s">
        <v>14</v>
      </c>
    </row>
    <row r="640" s="1" customFormat="1" ht="31.5" spans="1:15">
      <c r="A640" s="8"/>
      <c r="B640" s="9"/>
      <c r="C640" s="9"/>
      <c r="D640" s="20" t="s">
        <v>309</v>
      </c>
      <c r="E640" s="9">
        <v>45</v>
      </c>
      <c r="F640" s="14">
        <f>[1]桐城天宇!F640</f>
        <v>40.5</v>
      </c>
      <c r="G640" s="14">
        <f>[1]会理!F665</f>
        <v>40</v>
      </c>
      <c r="H640" s="14">
        <f>[1]信泰!F640</f>
        <v>44.55</v>
      </c>
      <c r="I640" s="14">
        <f t="shared" si="34"/>
        <v>40</v>
      </c>
      <c r="J640" s="11" t="str" cm="1">
        <f t="array" ref="J640">_xlfn.TEXTJOIN(",",TRUE,(IF(F640:H640=MIN(F640:H640),$F$3:$H$3,"")))</f>
        <v>2</v>
      </c>
      <c r="K640" s="15">
        <f t="shared" si="35"/>
        <v>1</v>
      </c>
      <c r="L640" s="16" t="str" cm="1">
        <f t="array" ref="L640">_xlfn.TEXTJOIN(",",TRUE,(IF(F640:H640=MAX(F640:H640),$F$3:$H$3,"")))</f>
        <v>3</v>
      </c>
      <c r="M640" s="17" t="s">
        <v>13</v>
      </c>
      <c r="N640" s="18" t="s">
        <v>12</v>
      </c>
      <c r="O640" s="17" t="s">
        <v>14</v>
      </c>
    </row>
    <row r="641" s="1" customFormat="1" ht="31.5" spans="1:15">
      <c r="A641" s="8"/>
      <c r="B641" s="9"/>
      <c r="C641" s="9"/>
      <c r="D641" s="20" t="s">
        <v>310</v>
      </c>
      <c r="E641" s="9">
        <v>60</v>
      </c>
      <c r="F641" s="14">
        <f>[1]桐城天宇!F641</f>
        <v>54</v>
      </c>
      <c r="G641" s="14">
        <f>[1]会理!F666</f>
        <v>55</v>
      </c>
      <c r="H641" s="14">
        <f>[1]信泰!F641</f>
        <v>59.4</v>
      </c>
      <c r="I641" s="14">
        <f t="shared" si="34"/>
        <v>54</v>
      </c>
      <c r="J641" s="11" t="str" cm="1">
        <f t="array" ref="J641">_xlfn.TEXTJOIN(",",TRUE,(IF(F641:H641=MIN(F641:H641),$F$3:$H$3,"")))</f>
        <v>1</v>
      </c>
      <c r="K641" s="15">
        <f t="shared" si="35"/>
        <v>2</v>
      </c>
      <c r="L641" s="16" t="str" cm="1">
        <f t="array" ref="L641">_xlfn.TEXTJOIN(",",TRUE,(IF(F641:H641=MAX(F641:H641),$F$3:$H$3,"")))</f>
        <v>3</v>
      </c>
      <c r="M641" s="17" t="s">
        <v>12</v>
      </c>
      <c r="N641" s="18" t="s">
        <v>13</v>
      </c>
      <c r="O641" s="17" t="s">
        <v>14</v>
      </c>
    </row>
    <row r="642" s="1" customFormat="1" ht="31.5" spans="1:15">
      <c r="A642" s="8"/>
      <c r="B642" s="9"/>
      <c r="C642" s="9"/>
      <c r="D642" s="20" t="s">
        <v>311</v>
      </c>
      <c r="E642" s="9">
        <v>90</v>
      </c>
      <c r="F642" s="14">
        <f>[1]桐城天宇!F642</f>
        <v>81</v>
      </c>
      <c r="G642" s="14">
        <f>[1]会理!F667</f>
        <v>86</v>
      </c>
      <c r="H642" s="14">
        <f>[1]信泰!F642</f>
        <v>89.1</v>
      </c>
      <c r="I642" s="14">
        <f t="shared" si="34"/>
        <v>81</v>
      </c>
      <c r="J642" s="11" t="str" cm="1">
        <f t="array" ref="J642">_xlfn.TEXTJOIN(",",TRUE,(IF(F642:H642=MIN(F642:H642),$F$3:$H$3,"")))</f>
        <v>1</v>
      </c>
      <c r="K642" s="15">
        <f t="shared" si="35"/>
        <v>2</v>
      </c>
      <c r="L642" s="16" t="str" cm="1">
        <f t="array" ref="L642">_xlfn.TEXTJOIN(",",TRUE,(IF(F642:H642=MAX(F642:H642),$F$3:$H$3,"")))</f>
        <v>3</v>
      </c>
      <c r="M642" s="17" t="s">
        <v>12</v>
      </c>
      <c r="N642" s="18" t="s">
        <v>13</v>
      </c>
      <c r="O642" s="17" t="s">
        <v>14</v>
      </c>
    </row>
    <row r="643" s="1" customFormat="1" ht="31.5" spans="1:15">
      <c r="A643" s="8"/>
      <c r="B643" s="9"/>
      <c r="C643" s="9"/>
      <c r="D643" s="20" t="s">
        <v>312</v>
      </c>
      <c r="E643" s="9">
        <v>100</v>
      </c>
      <c r="F643" s="14">
        <f>[1]桐城天宇!F643</f>
        <v>90</v>
      </c>
      <c r="G643" s="14">
        <f>[1]会理!F668</f>
        <v>95</v>
      </c>
      <c r="H643" s="14">
        <f>[1]信泰!F643</f>
        <v>99</v>
      </c>
      <c r="I643" s="14">
        <f t="shared" si="34"/>
        <v>90</v>
      </c>
      <c r="J643" s="11" t="str" cm="1">
        <f t="array" ref="J643">_xlfn.TEXTJOIN(",",TRUE,(IF(F643:H643=MIN(F643:H643),$F$3:$H$3,"")))</f>
        <v>1</v>
      </c>
      <c r="K643" s="15">
        <f t="shared" si="35"/>
        <v>2</v>
      </c>
      <c r="L643" s="16" t="str" cm="1">
        <f t="array" ref="L643">_xlfn.TEXTJOIN(",",TRUE,(IF(F643:H643=MAX(F643:H643),$F$3:$H$3,"")))</f>
        <v>3</v>
      </c>
      <c r="M643" s="17" t="s">
        <v>12</v>
      </c>
      <c r="N643" s="18" t="s">
        <v>13</v>
      </c>
      <c r="O643" s="17" t="s">
        <v>14</v>
      </c>
    </row>
    <row r="644" s="1" customFormat="1" ht="31.5" spans="1:15">
      <c r="A644" s="8"/>
      <c r="B644" s="9"/>
      <c r="C644" s="9"/>
      <c r="D644" s="20" t="s">
        <v>313</v>
      </c>
      <c r="E644" s="9">
        <v>120</v>
      </c>
      <c r="F644" s="14">
        <f>[1]桐城天宇!F644</f>
        <v>108</v>
      </c>
      <c r="G644" s="14">
        <f>[1]会理!F669</f>
        <v>110</v>
      </c>
      <c r="H644" s="14">
        <f>[1]信泰!F644</f>
        <v>118.8</v>
      </c>
      <c r="I644" s="14">
        <f t="shared" si="34"/>
        <v>108</v>
      </c>
      <c r="J644" s="11" t="str" cm="1">
        <f t="array" ref="J644">_xlfn.TEXTJOIN(",",TRUE,(IF(F644:H644=MIN(F644:H644),$F$3:$H$3,"")))</f>
        <v>1</v>
      </c>
      <c r="K644" s="15">
        <f t="shared" si="35"/>
        <v>2</v>
      </c>
      <c r="L644" s="16" t="str" cm="1">
        <f t="array" ref="L644">_xlfn.TEXTJOIN(",",TRUE,(IF(F644:H644=MAX(F644:H644),$F$3:$H$3,"")))</f>
        <v>3</v>
      </c>
      <c r="M644" s="17" t="s">
        <v>12</v>
      </c>
      <c r="N644" s="18" t="s">
        <v>13</v>
      </c>
      <c r="O644" s="17" t="s">
        <v>14</v>
      </c>
    </row>
    <row r="645" s="1" customFormat="1" ht="31.5" spans="1:15">
      <c r="A645" s="8"/>
      <c r="B645" s="9"/>
      <c r="C645" s="9"/>
      <c r="D645" s="20" t="s">
        <v>314</v>
      </c>
      <c r="E645" s="9">
        <v>150</v>
      </c>
      <c r="F645" s="14">
        <f>[1]桐城天宇!F645</f>
        <v>135</v>
      </c>
      <c r="G645" s="14">
        <f>[1]会理!F670</f>
        <v>145</v>
      </c>
      <c r="H645" s="14">
        <f>[1]信泰!F645</f>
        <v>148.5</v>
      </c>
      <c r="I645" s="14">
        <f t="shared" si="34"/>
        <v>135</v>
      </c>
      <c r="J645" s="11" t="str" cm="1">
        <f t="array" ref="J645">_xlfn.TEXTJOIN(",",TRUE,(IF(F645:H645=MIN(F645:H645),$F$3:$H$3,"")))</f>
        <v>1</v>
      </c>
      <c r="K645" s="15">
        <f t="shared" si="35"/>
        <v>2</v>
      </c>
      <c r="L645" s="16" t="str" cm="1">
        <f t="array" ref="L645">_xlfn.TEXTJOIN(",",TRUE,(IF(F645:H645=MAX(F645:H645),$F$3:$H$3,"")))</f>
        <v>3</v>
      </c>
      <c r="M645" s="17" t="s">
        <v>12</v>
      </c>
      <c r="N645" s="18" t="s">
        <v>13</v>
      </c>
      <c r="O645" s="17" t="s">
        <v>14</v>
      </c>
    </row>
    <row r="646" s="1" customFormat="1" ht="31.5" spans="1:15">
      <c r="A646" s="8"/>
      <c r="B646" s="9"/>
      <c r="C646" s="9"/>
      <c r="D646" s="20" t="s">
        <v>315</v>
      </c>
      <c r="E646" s="9">
        <v>200</v>
      </c>
      <c r="F646" s="14">
        <f>[1]桐城天宇!F646</f>
        <v>180</v>
      </c>
      <c r="G646" s="14">
        <f>[1]会理!F671</f>
        <v>195</v>
      </c>
      <c r="H646" s="14">
        <f>[1]信泰!F646</f>
        <v>198</v>
      </c>
      <c r="I646" s="14">
        <f t="shared" si="34"/>
        <v>180</v>
      </c>
      <c r="J646" s="11" t="str" cm="1">
        <f t="array" ref="J646">_xlfn.TEXTJOIN(",",TRUE,(IF(F646:H646=MIN(F646:H646),$F$3:$H$3,"")))</f>
        <v>1</v>
      </c>
      <c r="K646" s="15">
        <f t="shared" si="35"/>
        <v>2</v>
      </c>
      <c r="L646" s="16" t="str" cm="1">
        <f t="array" ref="L646">_xlfn.TEXTJOIN(",",TRUE,(IF(F646:H646=MAX(F646:H646),$F$3:$H$3,"")))</f>
        <v>3</v>
      </c>
      <c r="M646" s="17" t="s">
        <v>12</v>
      </c>
      <c r="N646" s="18" t="s">
        <v>13</v>
      </c>
      <c r="O646" s="17" t="s">
        <v>14</v>
      </c>
    </row>
    <row r="647" s="1" customFormat="1" spans="1:15">
      <c r="A647" s="8"/>
      <c r="B647" s="9"/>
      <c r="C647" s="9"/>
      <c r="D647" s="20" t="s">
        <v>209</v>
      </c>
      <c r="E647" s="9">
        <v>300</v>
      </c>
      <c r="F647" s="14">
        <f>[1]桐城天宇!F647</f>
        <v>270</v>
      </c>
      <c r="G647" s="14">
        <f>[1]会理!F672</f>
        <v>280</v>
      </c>
      <c r="H647" s="14">
        <f>[1]信泰!F647</f>
        <v>297</v>
      </c>
      <c r="I647" s="14">
        <f t="shared" si="34"/>
        <v>270</v>
      </c>
      <c r="J647" s="11" t="str" cm="1">
        <f t="array" ref="J647">_xlfn.TEXTJOIN(",",TRUE,(IF(F647:H647=MIN(F647:H647),$F$3:$H$3,"")))</f>
        <v>1</v>
      </c>
      <c r="K647" s="15">
        <f t="shared" si="35"/>
        <v>2</v>
      </c>
      <c r="L647" s="16" t="str" cm="1">
        <f t="array" ref="L647">_xlfn.TEXTJOIN(",",TRUE,(IF(F647:H647=MAX(F647:H647),$F$3:$H$3,"")))</f>
        <v>3</v>
      </c>
      <c r="M647" s="17" t="s">
        <v>12</v>
      </c>
      <c r="N647" s="18" t="s">
        <v>13</v>
      </c>
      <c r="O647" s="17" t="s">
        <v>14</v>
      </c>
    </row>
    <row r="648" s="1" customFormat="1" spans="1:15">
      <c r="A648" s="8">
        <v>22</v>
      </c>
      <c r="B648" s="9" t="s">
        <v>325</v>
      </c>
      <c r="C648" s="9" t="s">
        <v>323</v>
      </c>
      <c r="D648" s="20" t="s">
        <v>198</v>
      </c>
      <c r="E648" s="9">
        <v>35</v>
      </c>
      <c r="F648" s="14">
        <f>[1]桐城天宇!F648</f>
        <v>31.5</v>
      </c>
      <c r="G648" s="14">
        <f>[1]会理!F673</f>
        <v>32</v>
      </c>
      <c r="H648" s="14">
        <f>[1]信泰!F648</f>
        <v>34.65</v>
      </c>
      <c r="I648" s="14">
        <f t="shared" si="34"/>
        <v>31.5</v>
      </c>
      <c r="J648" s="11" t="str" cm="1">
        <f t="array" ref="J648">_xlfn.TEXTJOIN(",",TRUE,(IF(F648:H648=MIN(F648:H648),$F$3:$H$3,"")))</f>
        <v>1</v>
      </c>
      <c r="K648" s="15">
        <f t="shared" si="35"/>
        <v>2</v>
      </c>
      <c r="L648" s="16" t="str" cm="1">
        <f t="array" ref="L648">_xlfn.TEXTJOIN(",",TRUE,(IF(F648:H648=MAX(F648:H648),$F$3:$H$3,"")))</f>
        <v>3</v>
      </c>
      <c r="M648" s="17" t="s">
        <v>12</v>
      </c>
      <c r="N648" s="18" t="s">
        <v>13</v>
      </c>
      <c r="O648" s="17" t="s">
        <v>14</v>
      </c>
    </row>
    <row r="649" s="1" customFormat="1" ht="31.5" spans="1:15">
      <c r="A649" s="8"/>
      <c r="B649" s="9"/>
      <c r="C649" s="9"/>
      <c r="D649" s="20" t="s">
        <v>309</v>
      </c>
      <c r="E649" s="9">
        <v>45</v>
      </c>
      <c r="F649" s="14">
        <f>[1]桐城天宇!F649</f>
        <v>40.5</v>
      </c>
      <c r="G649" s="14">
        <f>[1]会理!F674</f>
        <v>40</v>
      </c>
      <c r="H649" s="14">
        <f>[1]信泰!F649</f>
        <v>44.55</v>
      </c>
      <c r="I649" s="14">
        <f t="shared" si="34"/>
        <v>40</v>
      </c>
      <c r="J649" s="11" t="str" cm="1">
        <f t="array" ref="J649">_xlfn.TEXTJOIN(",",TRUE,(IF(F649:H649=MIN(F649:H649),$F$3:$H$3,"")))</f>
        <v>2</v>
      </c>
      <c r="K649" s="15">
        <f t="shared" si="35"/>
        <v>1</v>
      </c>
      <c r="L649" s="16" t="str" cm="1">
        <f t="array" ref="L649">_xlfn.TEXTJOIN(",",TRUE,(IF(F649:H649=MAX(F649:H649),$F$3:$H$3,"")))</f>
        <v>3</v>
      </c>
      <c r="M649" s="17" t="s">
        <v>13</v>
      </c>
      <c r="N649" s="18" t="s">
        <v>12</v>
      </c>
      <c r="O649" s="17" t="s">
        <v>14</v>
      </c>
    </row>
    <row r="650" s="1" customFormat="1" ht="31.5" spans="1:15">
      <c r="A650" s="8"/>
      <c r="B650" s="9"/>
      <c r="C650" s="9"/>
      <c r="D650" s="20" t="s">
        <v>310</v>
      </c>
      <c r="E650" s="9">
        <v>60</v>
      </c>
      <c r="F650" s="14">
        <f>[1]桐城天宇!F650</f>
        <v>54</v>
      </c>
      <c r="G650" s="14">
        <f>[1]会理!F675</f>
        <v>56</v>
      </c>
      <c r="H650" s="14">
        <f>[1]信泰!F650</f>
        <v>59.4</v>
      </c>
      <c r="I650" s="14">
        <f t="shared" si="34"/>
        <v>54</v>
      </c>
      <c r="J650" s="11" t="str" cm="1">
        <f t="array" ref="J650">_xlfn.TEXTJOIN(",",TRUE,(IF(F650:H650=MIN(F650:H650),$F$3:$H$3,"")))</f>
        <v>1</v>
      </c>
      <c r="K650" s="15">
        <f t="shared" si="35"/>
        <v>2</v>
      </c>
      <c r="L650" s="16" t="str" cm="1">
        <f t="array" ref="L650">_xlfn.TEXTJOIN(",",TRUE,(IF(F650:H650=MAX(F650:H650),$F$3:$H$3,"")))</f>
        <v>3</v>
      </c>
      <c r="M650" s="17" t="s">
        <v>12</v>
      </c>
      <c r="N650" s="18" t="s">
        <v>13</v>
      </c>
      <c r="O650" s="17" t="s">
        <v>14</v>
      </c>
    </row>
    <row r="651" s="1" customFormat="1" ht="31.5" spans="1:15">
      <c r="A651" s="8"/>
      <c r="B651" s="9"/>
      <c r="C651" s="9"/>
      <c r="D651" s="20" t="s">
        <v>311</v>
      </c>
      <c r="E651" s="9">
        <v>90</v>
      </c>
      <c r="F651" s="14">
        <f>[1]桐城天宇!F651</f>
        <v>81</v>
      </c>
      <c r="G651" s="14">
        <f>[1]会理!F676</f>
        <v>86</v>
      </c>
      <c r="H651" s="14">
        <f>[1]信泰!F651</f>
        <v>89.1</v>
      </c>
      <c r="I651" s="14">
        <f t="shared" si="34"/>
        <v>81</v>
      </c>
      <c r="J651" s="11" t="str" cm="1">
        <f t="array" ref="J651">_xlfn.TEXTJOIN(",",TRUE,(IF(F651:H651=MIN(F651:H651),$F$3:$H$3,"")))</f>
        <v>1</v>
      </c>
      <c r="K651" s="15">
        <f t="shared" si="35"/>
        <v>2</v>
      </c>
      <c r="L651" s="16" t="str" cm="1">
        <f t="array" ref="L651">_xlfn.TEXTJOIN(",",TRUE,(IF(F651:H651=MAX(F651:H651),$F$3:$H$3,"")))</f>
        <v>3</v>
      </c>
      <c r="M651" s="17" t="s">
        <v>12</v>
      </c>
      <c r="N651" s="18" t="s">
        <v>13</v>
      </c>
      <c r="O651" s="17" t="s">
        <v>14</v>
      </c>
    </row>
    <row r="652" s="1" customFormat="1" ht="31.5" spans="1:15">
      <c r="A652" s="8"/>
      <c r="B652" s="9"/>
      <c r="C652" s="9"/>
      <c r="D652" s="20" t="s">
        <v>312</v>
      </c>
      <c r="E652" s="9">
        <v>100</v>
      </c>
      <c r="F652" s="14">
        <f>[1]桐城天宇!F652</f>
        <v>90</v>
      </c>
      <c r="G652" s="14">
        <f>[1]会理!F677</f>
        <v>95</v>
      </c>
      <c r="H652" s="14">
        <f>[1]信泰!F652</f>
        <v>99</v>
      </c>
      <c r="I652" s="14">
        <f t="shared" si="34"/>
        <v>90</v>
      </c>
      <c r="J652" s="11" t="str" cm="1">
        <f t="array" ref="J652">_xlfn.TEXTJOIN(",",TRUE,(IF(F652:H652=MIN(F652:H652),$F$3:$H$3,"")))</f>
        <v>1</v>
      </c>
      <c r="K652" s="15">
        <f t="shared" si="35"/>
        <v>2</v>
      </c>
      <c r="L652" s="16" t="str" cm="1">
        <f t="array" ref="L652">_xlfn.TEXTJOIN(",",TRUE,(IF(F652:H652=MAX(F652:H652),$F$3:$H$3,"")))</f>
        <v>3</v>
      </c>
      <c r="M652" s="17" t="s">
        <v>12</v>
      </c>
      <c r="N652" s="18" t="s">
        <v>13</v>
      </c>
      <c r="O652" s="17" t="s">
        <v>14</v>
      </c>
    </row>
    <row r="653" s="1" customFormat="1" ht="31.5" spans="1:15">
      <c r="A653" s="8"/>
      <c r="B653" s="9"/>
      <c r="C653" s="9"/>
      <c r="D653" s="20" t="s">
        <v>313</v>
      </c>
      <c r="E653" s="9">
        <v>120</v>
      </c>
      <c r="F653" s="14">
        <f>[1]桐城天宇!F653</f>
        <v>108</v>
      </c>
      <c r="G653" s="14">
        <f>[1]会理!F678</f>
        <v>110</v>
      </c>
      <c r="H653" s="14">
        <f>[1]信泰!F653</f>
        <v>118.8</v>
      </c>
      <c r="I653" s="14">
        <f t="shared" si="34"/>
        <v>108</v>
      </c>
      <c r="J653" s="11" t="str" cm="1">
        <f t="array" ref="J653">_xlfn.TEXTJOIN(",",TRUE,(IF(F653:H653=MIN(F653:H653),$F$3:$H$3,"")))</f>
        <v>1</v>
      </c>
      <c r="K653" s="15">
        <f t="shared" si="35"/>
        <v>2</v>
      </c>
      <c r="L653" s="16" t="str" cm="1">
        <f t="array" ref="L653">_xlfn.TEXTJOIN(",",TRUE,(IF(F653:H653=MAX(F653:H653),$F$3:$H$3,"")))</f>
        <v>3</v>
      </c>
      <c r="M653" s="17" t="s">
        <v>12</v>
      </c>
      <c r="N653" s="18" t="s">
        <v>13</v>
      </c>
      <c r="O653" s="17" t="s">
        <v>14</v>
      </c>
    </row>
    <row r="654" s="1" customFormat="1" ht="31.5" spans="1:15">
      <c r="A654" s="8"/>
      <c r="B654" s="9"/>
      <c r="C654" s="9"/>
      <c r="D654" s="20" t="s">
        <v>314</v>
      </c>
      <c r="E654" s="9">
        <v>150</v>
      </c>
      <c r="F654" s="14">
        <f>[1]桐城天宇!F654</f>
        <v>135</v>
      </c>
      <c r="G654" s="14">
        <f>[1]会理!F679</f>
        <v>140</v>
      </c>
      <c r="H654" s="14">
        <f>[1]信泰!F654</f>
        <v>148.5</v>
      </c>
      <c r="I654" s="14">
        <f t="shared" si="34"/>
        <v>135</v>
      </c>
      <c r="J654" s="11" t="str" cm="1">
        <f t="array" ref="J654">_xlfn.TEXTJOIN(",",TRUE,(IF(F654:H654=MIN(F654:H654),$F$3:$H$3,"")))</f>
        <v>1</v>
      </c>
      <c r="K654" s="15">
        <f t="shared" si="35"/>
        <v>2</v>
      </c>
      <c r="L654" s="16" t="str" cm="1">
        <f t="array" ref="L654">_xlfn.TEXTJOIN(",",TRUE,(IF(F654:H654=MAX(F654:H654),$F$3:$H$3,"")))</f>
        <v>3</v>
      </c>
      <c r="M654" s="17" t="s">
        <v>12</v>
      </c>
      <c r="N654" s="18" t="s">
        <v>13</v>
      </c>
      <c r="O654" s="17" t="s">
        <v>14</v>
      </c>
    </row>
    <row r="655" s="1" customFormat="1" ht="31.5" spans="1:15">
      <c r="A655" s="8"/>
      <c r="B655" s="9"/>
      <c r="C655" s="9"/>
      <c r="D655" s="20" t="s">
        <v>315</v>
      </c>
      <c r="E655" s="9">
        <v>200</v>
      </c>
      <c r="F655" s="14">
        <f>[1]桐城天宇!F655</f>
        <v>180</v>
      </c>
      <c r="G655" s="14">
        <f>[1]会理!F680</f>
        <v>195</v>
      </c>
      <c r="H655" s="14">
        <f>[1]信泰!F655</f>
        <v>198</v>
      </c>
      <c r="I655" s="14">
        <f t="shared" si="34"/>
        <v>180</v>
      </c>
      <c r="J655" s="11" t="str" cm="1">
        <f t="array" ref="J655">_xlfn.TEXTJOIN(",",TRUE,(IF(F655:H655=MIN(F655:H655),$F$3:$H$3,"")))</f>
        <v>1</v>
      </c>
      <c r="K655" s="15">
        <f t="shared" si="35"/>
        <v>2</v>
      </c>
      <c r="L655" s="16" t="str" cm="1">
        <f t="array" ref="L655">_xlfn.TEXTJOIN(",",TRUE,(IF(F655:H655=MAX(F655:H655),$F$3:$H$3,"")))</f>
        <v>3</v>
      </c>
      <c r="M655" s="17" t="s">
        <v>12</v>
      </c>
      <c r="N655" s="18" t="s">
        <v>13</v>
      </c>
      <c r="O655" s="17" t="s">
        <v>14</v>
      </c>
    </row>
    <row r="656" s="1" customFormat="1" spans="1:15">
      <c r="A656" s="8"/>
      <c r="B656" s="9"/>
      <c r="C656" s="9"/>
      <c r="D656" s="20" t="s">
        <v>209</v>
      </c>
      <c r="E656" s="9">
        <v>300</v>
      </c>
      <c r="F656" s="14">
        <f>[1]桐城天宇!F656</f>
        <v>270</v>
      </c>
      <c r="G656" s="14">
        <f>[1]会理!F681</f>
        <v>280</v>
      </c>
      <c r="H656" s="14">
        <f>[1]信泰!F656</f>
        <v>297</v>
      </c>
      <c r="I656" s="14">
        <f t="shared" si="34"/>
        <v>270</v>
      </c>
      <c r="J656" s="11" t="str" cm="1">
        <f t="array" ref="J656">_xlfn.TEXTJOIN(",",TRUE,(IF(F656:H656=MIN(F656:H656),$F$3:$H$3,"")))</f>
        <v>1</v>
      </c>
      <c r="K656" s="15">
        <f t="shared" si="35"/>
        <v>2</v>
      </c>
      <c r="L656" s="16" t="str" cm="1">
        <f t="array" ref="L656">_xlfn.TEXTJOIN(",",TRUE,(IF(F656:H656=MAX(F656:H656),$F$3:$H$3,"")))</f>
        <v>3</v>
      </c>
      <c r="M656" s="17" t="s">
        <v>12</v>
      </c>
      <c r="N656" s="18" t="s">
        <v>13</v>
      </c>
      <c r="O656" s="17" t="s">
        <v>14</v>
      </c>
    </row>
    <row r="657" s="1" customFormat="1" spans="1:15">
      <c r="A657" s="8">
        <v>23</v>
      </c>
      <c r="B657" s="9" t="s">
        <v>322</v>
      </c>
      <c r="C657" s="9" t="s">
        <v>326</v>
      </c>
      <c r="D657" s="20" t="s">
        <v>198</v>
      </c>
      <c r="E657" s="9">
        <v>260</v>
      </c>
      <c r="F657" s="14">
        <f>[1]桐城天宇!F657</f>
        <v>234</v>
      </c>
      <c r="G657" s="14">
        <f>[1]会理!F682</f>
        <v>240</v>
      </c>
      <c r="H657" s="14">
        <f>[1]信泰!F657</f>
        <v>257.4</v>
      </c>
      <c r="I657" s="14">
        <f t="shared" si="34"/>
        <v>234</v>
      </c>
      <c r="J657" s="11" t="str" cm="1">
        <f t="array" ref="J657">_xlfn.TEXTJOIN(",",TRUE,(IF(F657:H657=MIN(F657:H657),$F$3:$H$3,"")))</f>
        <v>1</v>
      </c>
      <c r="K657" s="15">
        <f t="shared" si="35"/>
        <v>2</v>
      </c>
      <c r="L657" s="16" t="str" cm="1">
        <f t="array" ref="L657">_xlfn.TEXTJOIN(",",TRUE,(IF(F657:H657=MAX(F657:H657),$F$3:$H$3,"")))</f>
        <v>3</v>
      </c>
      <c r="M657" s="17" t="s">
        <v>12</v>
      </c>
      <c r="N657" s="18" t="s">
        <v>13</v>
      </c>
      <c r="O657" s="17" t="s">
        <v>14</v>
      </c>
    </row>
    <row r="658" s="1" customFormat="1" ht="31.5" spans="1:15">
      <c r="A658" s="8"/>
      <c r="B658" s="9"/>
      <c r="C658" s="9"/>
      <c r="D658" s="20" t="s">
        <v>309</v>
      </c>
      <c r="E658" s="9">
        <v>270</v>
      </c>
      <c r="F658" s="14">
        <f>[1]桐城天宇!F658</f>
        <v>243</v>
      </c>
      <c r="G658" s="14">
        <f>[1]会理!F683</f>
        <v>260</v>
      </c>
      <c r="H658" s="14">
        <f>[1]信泰!F658</f>
        <v>267.3</v>
      </c>
      <c r="I658" s="14">
        <f t="shared" si="34"/>
        <v>243</v>
      </c>
      <c r="J658" s="11" t="str" cm="1">
        <f t="array" ref="J658">_xlfn.TEXTJOIN(",",TRUE,(IF(F658:H658=MIN(F658:H658),$F$3:$H$3,"")))</f>
        <v>1</v>
      </c>
      <c r="K658" s="15">
        <f t="shared" si="35"/>
        <v>2</v>
      </c>
      <c r="L658" s="16" t="str" cm="1">
        <f t="array" ref="L658">_xlfn.TEXTJOIN(",",TRUE,(IF(F658:H658=MAX(F658:H658),$F$3:$H$3,"")))</f>
        <v>3</v>
      </c>
      <c r="M658" s="17" t="s">
        <v>12</v>
      </c>
      <c r="N658" s="18" t="s">
        <v>13</v>
      </c>
      <c r="O658" s="17" t="s">
        <v>14</v>
      </c>
    </row>
    <row r="659" s="1" customFormat="1" ht="31.5" spans="1:15">
      <c r="A659" s="8"/>
      <c r="B659" s="9"/>
      <c r="C659" s="9"/>
      <c r="D659" s="20" t="s">
        <v>310</v>
      </c>
      <c r="E659" s="9">
        <v>280</v>
      </c>
      <c r="F659" s="14">
        <f>[1]桐城天宇!F659</f>
        <v>252</v>
      </c>
      <c r="G659" s="14">
        <f>[1]会理!F684</f>
        <v>270</v>
      </c>
      <c r="H659" s="14">
        <f>[1]信泰!F659</f>
        <v>277.2</v>
      </c>
      <c r="I659" s="14">
        <f t="shared" si="34"/>
        <v>252</v>
      </c>
      <c r="J659" s="11" t="str" cm="1">
        <f t="array" ref="J659">_xlfn.TEXTJOIN(",",TRUE,(IF(F659:H659=MIN(F659:H659),$F$3:$H$3,"")))</f>
        <v>1</v>
      </c>
      <c r="K659" s="15">
        <f t="shared" si="35"/>
        <v>2</v>
      </c>
      <c r="L659" s="16" t="str" cm="1">
        <f t="array" ref="L659">_xlfn.TEXTJOIN(",",TRUE,(IF(F659:H659=MAX(F659:H659),$F$3:$H$3,"")))</f>
        <v>3</v>
      </c>
      <c r="M659" s="17" t="s">
        <v>12</v>
      </c>
      <c r="N659" s="18" t="s">
        <v>13</v>
      </c>
      <c r="O659" s="17" t="s">
        <v>14</v>
      </c>
    </row>
    <row r="660" s="1" customFormat="1" ht="31.5" spans="1:15">
      <c r="A660" s="8"/>
      <c r="B660" s="9"/>
      <c r="C660" s="9"/>
      <c r="D660" s="20" t="s">
        <v>311</v>
      </c>
      <c r="E660" s="9">
        <v>280</v>
      </c>
      <c r="F660" s="14">
        <f>[1]桐城天宇!F660</f>
        <v>252</v>
      </c>
      <c r="G660" s="14">
        <f>[1]会理!F685</f>
        <v>270</v>
      </c>
      <c r="H660" s="14">
        <f>[1]信泰!F660</f>
        <v>277.2</v>
      </c>
      <c r="I660" s="14">
        <f t="shared" si="34"/>
        <v>252</v>
      </c>
      <c r="J660" s="11" t="str" cm="1">
        <f t="array" ref="J660">_xlfn.TEXTJOIN(",",TRUE,(IF(F660:H660=MIN(F660:H660),$F$3:$H$3,"")))</f>
        <v>1</v>
      </c>
      <c r="K660" s="15">
        <f t="shared" si="35"/>
        <v>2</v>
      </c>
      <c r="L660" s="16" t="str" cm="1">
        <f t="array" ref="L660">_xlfn.TEXTJOIN(",",TRUE,(IF(F660:H660=MAX(F660:H660),$F$3:$H$3,"")))</f>
        <v>3</v>
      </c>
      <c r="M660" s="17" t="s">
        <v>12</v>
      </c>
      <c r="N660" s="18" t="s">
        <v>13</v>
      </c>
      <c r="O660" s="17" t="s">
        <v>14</v>
      </c>
    </row>
    <row r="661" s="1" customFormat="1" ht="31.5" spans="1:15">
      <c r="A661" s="8"/>
      <c r="B661" s="9"/>
      <c r="C661" s="9"/>
      <c r="D661" s="20" t="s">
        <v>312</v>
      </c>
      <c r="E661" s="9">
        <v>290</v>
      </c>
      <c r="F661" s="14">
        <f>[1]桐城天宇!F661</f>
        <v>261</v>
      </c>
      <c r="G661" s="14">
        <f>[1]会理!F686</f>
        <v>280</v>
      </c>
      <c r="H661" s="14">
        <f>[1]信泰!F661</f>
        <v>287.1</v>
      </c>
      <c r="I661" s="14">
        <f t="shared" si="34"/>
        <v>261</v>
      </c>
      <c r="J661" s="11" t="str" cm="1">
        <f t="array" ref="J661">_xlfn.TEXTJOIN(",",TRUE,(IF(F661:H661=MIN(F661:H661),$F$3:$H$3,"")))</f>
        <v>1</v>
      </c>
      <c r="K661" s="15">
        <f t="shared" si="35"/>
        <v>2</v>
      </c>
      <c r="L661" s="16" t="str" cm="1">
        <f t="array" ref="L661">_xlfn.TEXTJOIN(",",TRUE,(IF(F661:H661=MAX(F661:H661),$F$3:$H$3,"")))</f>
        <v>3</v>
      </c>
      <c r="M661" s="17" t="s">
        <v>12</v>
      </c>
      <c r="N661" s="18" t="s">
        <v>13</v>
      </c>
      <c r="O661" s="17" t="s">
        <v>14</v>
      </c>
    </row>
    <row r="662" s="1" customFormat="1" ht="31.5" spans="1:15">
      <c r="A662" s="8"/>
      <c r="B662" s="9"/>
      <c r="C662" s="9"/>
      <c r="D662" s="20" t="s">
        <v>313</v>
      </c>
      <c r="E662" s="9">
        <v>290</v>
      </c>
      <c r="F662" s="14">
        <f>[1]桐城天宇!F662</f>
        <v>261</v>
      </c>
      <c r="G662" s="14">
        <f>[1]会理!F687</f>
        <v>280</v>
      </c>
      <c r="H662" s="14">
        <f>[1]信泰!F662</f>
        <v>287.1</v>
      </c>
      <c r="I662" s="14">
        <f t="shared" si="34"/>
        <v>261</v>
      </c>
      <c r="J662" s="11" t="str" cm="1">
        <f t="array" ref="J662">_xlfn.TEXTJOIN(",",TRUE,(IF(F662:H662=MIN(F662:H662),$F$3:$H$3,"")))</f>
        <v>1</v>
      </c>
      <c r="K662" s="15">
        <f t="shared" si="35"/>
        <v>2</v>
      </c>
      <c r="L662" s="16" t="str" cm="1">
        <f t="array" ref="L662">_xlfn.TEXTJOIN(",",TRUE,(IF(F662:H662=MAX(F662:H662),$F$3:$H$3,"")))</f>
        <v>3</v>
      </c>
      <c r="M662" s="17" t="s">
        <v>12</v>
      </c>
      <c r="N662" s="18" t="s">
        <v>13</v>
      </c>
      <c r="O662" s="17" t="s">
        <v>14</v>
      </c>
    </row>
    <row r="663" s="1" customFormat="1" ht="31.5" spans="1:15">
      <c r="A663" s="8"/>
      <c r="B663" s="9"/>
      <c r="C663" s="9"/>
      <c r="D663" s="20" t="s">
        <v>314</v>
      </c>
      <c r="E663" s="9">
        <v>320</v>
      </c>
      <c r="F663" s="14">
        <f>[1]桐城天宇!F663</f>
        <v>288</v>
      </c>
      <c r="G663" s="14">
        <f>[1]会理!F688</f>
        <v>310</v>
      </c>
      <c r="H663" s="14">
        <f>[1]信泰!F663</f>
        <v>316.8</v>
      </c>
      <c r="I663" s="14">
        <f t="shared" si="34"/>
        <v>288</v>
      </c>
      <c r="J663" s="11" t="str" cm="1">
        <f t="array" ref="J663">_xlfn.TEXTJOIN(",",TRUE,(IF(F663:H663=MIN(F663:H663),$F$3:$H$3,"")))</f>
        <v>1</v>
      </c>
      <c r="K663" s="15">
        <f t="shared" si="35"/>
        <v>2</v>
      </c>
      <c r="L663" s="16" t="str" cm="1">
        <f t="array" ref="L663">_xlfn.TEXTJOIN(",",TRUE,(IF(F663:H663=MAX(F663:H663),$F$3:$H$3,"")))</f>
        <v>3</v>
      </c>
      <c r="M663" s="17" t="s">
        <v>12</v>
      </c>
      <c r="N663" s="18" t="s">
        <v>13</v>
      </c>
      <c r="O663" s="17" t="s">
        <v>14</v>
      </c>
    </row>
    <row r="664" s="1" customFormat="1" ht="31.5" spans="1:15">
      <c r="A664" s="8"/>
      <c r="B664" s="9"/>
      <c r="C664" s="9"/>
      <c r="D664" s="20" t="s">
        <v>315</v>
      </c>
      <c r="E664" s="9">
        <v>390</v>
      </c>
      <c r="F664" s="14">
        <f>[1]桐城天宇!F664</f>
        <v>351</v>
      </c>
      <c r="G664" s="14">
        <f>[1]会理!F689</f>
        <v>360</v>
      </c>
      <c r="H664" s="14">
        <f>[1]信泰!F664</f>
        <v>386.1</v>
      </c>
      <c r="I664" s="14">
        <f t="shared" si="34"/>
        <v>351</v>
      </c>
      <c r="J664" s="11" t="str" cm="1">
        <f t="array" ref="J664">_xlfn.TEXTJOIN(",",TRUE,(IF(F664:H664=MIN(F664:H664),$F$3:$H$3,"")))</f>
        <v>1</v>
      </c>
      <c r="K664" s="15">
        <f t="shared" si="35"/>
        <v>2</v>
      </c>
      <c r="L664" s="16" t="str" cm="1">
        <f t="array" ref="L664">_xlfn.TEXTJOIN(",",TRUE,(IF(F664:H664=MAX(F664:H664),$F$3:$H$3,"")))</f>
        <v>3</v>
      </c>
      <c r="M664" s="17" t="s">
        <v>12</v>
      </c>
      <c r="N664" s="18" t="s">
        <v>13</v>
      </c>
      <c r="O664" s="17" t="s">
        <v>14</v>
      </c>
    </row>
    <row r="665" s="1" customFormat="1" spans="1:15">
      <c r="A665" s="8"/>
      <c r="B665" s="9"/>
      <c r="C665" s="9"/>
      <c r="D665" s="20" t="s">
        <v>209</v>
      </c>
      <c r="E665" s="9">
        <v>500</v>
      </c>
      <c r="F665" s="14">
        <f>[1]桐城天宇!F665</f>
        <v>450</v>
      </c>
      <c r="G665" s="14">
        <f>[1]会理!F690</f>
        <v>480</v>
      </c>
      <c r="H665" s="14">
        <f>[1]信泰!F665</f>
        <v>495</v>
      </c>
      <c r="I665" s="14">
        <f t="shared" si="34"/>
        <v>450</v>
      </c>
      <c r="J665" s="11" t="str" cm="1">
        <f t="array" ref="J665">_xlfn.TEXTJOIN(",",TRUE,(IF(F665:H665=MIN(F665:H665),$F$3:$H$3,"")))</f>
        <v>1</v>
      </c>
      <c r="K665" s="15">
        <f t="shared" si="35"/>
        <v>2</v>
      </c>
      <c r="L665" s="16" t="str" cm="1">
        <f t="array" ref="L665">_xlfn.TEXTJOIN(",",TRUE,(IF(F665:H665=MAX(F665:H665),$F$3:$H$3,"")))</f>
        <v>3</v>
      </c>
      <c r="M665" s="17" t="s">
        <v>12</v>
      </c>
      <c r="N665" s="18" t="s">
        <v>13</v>
      </c>
      <c r="O665" s="17" t="s">
        <v>14</v>
      </c>
    </row>
    <row r="666" s="1" customFormat="1" spans="1:15">
      <c r="A666" s="8">
        <v>24</v>
      </c>
      <c r="B666" s="9" t="s">
        <v>324</v>
      </c>
      <c r="C666" s="9" t="s">
        <v>326</v>
      </c>
      <c r="D666" s="20" t="s">
        <v>198</v>
      </c>
      <c r="E666" s="9">
        <v>35</v>
      </c>
      <c r="F666" s="14">
        <f>[1]桐城天宇!F666</f>
        <v>31.5</v>
      </c>
      <c r="G666" s="14">
        <f>[1]会理!F691</f>
        <v>32</v>
      </c>
      <c r="H666" s="14">
        <f>[1]信泰!F666</f>
        <v>34.65</v>
      </c>
      <c r="I666" s="14">
        <f t="shared" si="34"/>
        <v>31.5</v>
      </c>
      <c r="J666" s="11" t="str" cm="1">
        <f t="array" ref="J666">_xlfn.TEXTJOIN(",",TRUE,(IF(F666:H666=MIN(F666:H666),$F$3:$H$3,"")))</f>
        <v>1</v>
      </c>
      <c r="K666" s="15">
        <f t="shared" si="35"/>
        <v>2</v>
      </c>
      <c r="L666" s="16" t="str" cm="1">
        <f t="array" ref="L666">_xlfn.TEXTJOIN(",",TRUE,(IF(F666:H666=MAX(F666:H666),$F$3:$H$3,"")))</f>
        <v>3</v>
      </c>
      <c r="M666" s="17" t="s">
        <v>12</v>
      </c>
      <c r="N666" s="18" t="s">
        <v>13</v>
      </c>
      <c r="O666" s="17" t="s">
        <v>14</v>
      </c>
    </row>
    <row r="667" s="1" customFormat="1" ht="31.5" spans="1:15">
      <c r="A667" s="8"/>
      <c r="B667" s="9"/>
      <c r="C667" s="9"/>
      <c r="D667" s="20" t="s">
        <v>309</v>
      </c>
      <c r="E667" s="9">
        <v>45</v>
      </c>
      <c r="F667" s="14">
        <f>[1]桐城天宇!F667</f>
        <v>40.5</v>
      </c>
      <c r="G667" s="14">
        <f>[1]会理!F692</f>
        <v>44</v>
      </c>
      <c r="H667" s="14">
        <f>[1]信泰!F667</f>
        <v>44.55</v>
      </c>
      <c r="I667" s="14">
        <f t="shared" si="34"/>
        <v>40.5</v>
      </c>
      <c r="J667" s="11" t="str" cm="1">
        <f t="array" ref="J667">_xlfn.TEXTJOIN(",",TRUE,(IF(F667:H667=MIN(F667:H667),$F$3:$H$3,"")))</f>
        <v>1</v>
      </c>
      <c r="K667" s="15">
        <f t="shared" si="35"/>
        <v>2</v>
      </c>
      <c r="L667" s="16" t="str" cm="1">
        <f t="array" ref="L667">_xlfn.TEXTJOIN(",",TRUE,(IF(F667:H667=MAX(F667:H667),$F$3:$H$3,"")))</f>
        <v>3</v>
      </c>
      <c r="M667" s="17" t="s">
        <v>12</v>
      </c>
      <c r="N667" s="18" t="s">
        <v>13</v>
      </c>
      <c r="O667" s="17" t="s">
        <v>14</v>
      </c>
    </row>
    <row r="668" s="1" customFormat="1" ht="31.5" spans="1:15">
      <c r="A668" s="8"/>
      <c r="B668" s="9"/>
      <c r="C668" s="9"/>
      <c r="D668" s="20" t="s">
        <v>310</v>
      </c>
      <c r="E668" s="9">
        <v>60</v>
      </c>
      <c r="F668" s="14">
        <f>[1]桐城天宇!F668</f>
        <v>54</v>
      </c>
      <c r="G668" s="14">
        <f>[1]会理!F693</f>
        <v>56</v>
      </c>
      <c r="H668" s="14">
        <f>[1]信泰!F668</f>
        <v>59.4</v>
      </c>
      <c r="I668" s="14">
        <f t="shared" si="34"/>
        <v>54</v>
      </c>
      <c r="J668" s="11" t="str" cm="1">
        <f t="array" ref="J668">_xlfn.TEXTJOIN(",",TRUE,(IF(F668:H668=MIN(F668:H668),$F$3:$H$3,"")))</f>
        <v>1</v>
      </c>
      <c r="K668" s="15">
        <f t="shared" si="35"/>
        <v>2</v>
      </c>
      <c r="L668" s="16" t="str" cm="1">
        <f t="array" ref="L668">_xlfn.TEXTJOIN(",",TRUE,(IF(F668:H668=MAX(F668:H668),$F$3:$H$3,"")))</f>
        <v>3</v>
      </c>
      <c r="M668" s="17" t="s">
        <v>12</v>
      </c>
      <c r="N668" s="18" t="s">
        <v>13</v>
      </c>
      <c r="O668" s="17" t="s">
        <v>14</v>
      </c>
    </row>
    <row r="669" s="1" customFormat="1" ht="31.5" spans="1:15">
      <c r="A669" s="8"/>
      <c r="B669" s="9"/>
      <c r="C669" s="9"/>
      <c r="D669" s="20" t="s">
        <v>311</v>
      </c>
      <c r="E669" s="9">
        <v>90</v>
      </c>
      <c r="F669" s="14">
        <f>[1]桐城天宇!F669</f>
        <v>81</v>
      </c>
      <c r="G669" s="14">
        <f>[1]会理!F694</f>
        <v>85</v>
      </c>
      <c r="H669" s="14">
        <f>[1]信泰!F669</f>
        <v>89.1</v>
      </c>
      <c r="I669" s="14">
        <f t="shared" si="34"/>
        <v>81</v>
      </c>
      <c r="J669" s="11" t="str" cm="1">
        <f t="array" ref="J669">_xlfn.TEXTJOIN(",",TRUE,(IF(F669:H669=MIN(F669:H669),$F$3:$H$3,"")))</f>
        <v>1</v>
      </c>
      <c r="K669" s="15">
        <f t="shared" si="35"/>
        <v>2</v>
      </c>
      <c r="L669" s="16" t="str" cm="1">
        <f t="array" ref="L669">_xlfn.TEXTJOIN(",",TRUE,(IF(F669:H669=MAX(F669:H669),$F$3:$H$3,"")))</f>
        <v>3</v>
      </c>
      <c r="M669" s="17" t="s">
        <v>12</v>
      </c>
      <c r="N669" s="18" t="s">
        <v>13</v>
      </c>
      <c r="O669" s="17" t="s">
        <v>14</v>
      </c>
    </row>
    <row r="670" s="1" customFormat="1" ht="31.5" spans="1:15">
      <c r="A670" s="8"/>
      <c r="B670" s="9"/>
      <c r="C670" s="9"/>
      <c r="D670" s="20" t="s">
        <v>312</v>
      </c>
      <c r="E670" s="9">
        <v>100</v>
      </c>
      <c r="F670" s="14">
        <f>[1]桐城天宇!F670</f>
        <v>90</v>
      </c>
      <c r="G670" s="14">
        <f>[1]会理!F695</f>
        <v>94</v>
      </c>
      <c r="H670" s="14">
        <f>[1]信泰!F670</f>
        <v>99</v>
      </c>
      <c r="I670" s="14">
        <f t="shared" si="34"/>
        <v>90</v>
      </c>
      <c r="J670" s="11" t="str" cm="1">
        <f t="array" ref="J670">_xlfn.TEXTJOIN(",",TRUE,(IF(F670:H670=MIN(F670:H670),$F$3:$H$3,"")))</f>
        <v>1</v>
      </c>
      <c r="K670" s="15">
        <f t="shared" si="35"/>
        <v>2</v>
      </c>
      <c r="L670" s="16" t="str" cm="1">
        <f t="array" ref="L670">_xlfn.TEXTJOIN(",",TRUE,(IF(F670:H670=MAX(F670:H670),$F$3:$H$3,"")))</f>
        <v>3</v>
      </c>
      <c r="M670" s="17" t="s">
        <v>12</v>
      </c>
      <c r="N670" s="18" t="s">
        <v>13</v>
      </c>
      <c r="O670" s="17" t="s">
        <v>14</v>
      </c>
    </row>
    <row r="671" s="1" customFormat="1" ht="31.5" spans="1:15">
      <c r="A671" s="8"/>
      <c r="B671" s="9"/>
      <c r="C671" s="9"/>
      <c r="D671" s="20" t="s">
        <v>313</v>
      </c>
      <c r="E671" s="9">
        <v>120</v>
      </c>
      <c r="F671" s="14">
        <f>[1]桐城天宇!F671</f>
        <v>108</v>
      </c>
      <c r="G671" s="14">
        <f>[1]会理!F696</f>
        <v>110</v>
      </c>
      <c r="H671" s="14">
        <f>[1]信泰!F671</f>
        <v>118.8</v>
      </c>
      <c r="I671" s="14">
        <f t="shared" si="34"/>
        <v>108</v>
      </c>
      <c r="J671" s="11" t="str" cm="1">
        <f t="array" ref="J671">_xlfn.TEXTJOIN(",",TRUE,(IF(F671:H671=MIN(F671:H671),$F$3:$H$3,"")))</f>
        <v>1</v>
      </c>
      <c r="K671" s="15">
        <f t="shared" si="35"/>
        <v>2</v>
      </c>
      <c r="L671" s="16" t="str" cm="1">
        <f t="array" ref="L671">_xlfn.TEXTJOIN(",",TRUE,(IF(F671:H671=MAX(F671:H671),$F$3:$H$3,"")))</f>
        <v>3</v>
      </c>
      <c r="M671" s="17" t="s">
        <v>12</v>
      </c>
      <c r="N671" s="18" t="s">
        <v>13</v>
      </c>
      <c r="O671" s="17" t="s">
        <v>14</v>
      </c>
    </row>
    <row r="672" s="1" customFormat="1" ht="31.5" spans="1:15">
      <c r="A672" s="8"/>
      <c r="B672" s="9"/>
      <c r="C672" s="9"/>
      <c r="D672" s="20" t="s">
        <v>314</v>
      </c>
      <c r="E672" s="9">
        <v>150</v>
      </c>
      <c r="F672" s="14">
        <f>[1]桐城天宇!F672</f>
        <v>135</v>
      </c>
      <c r="G672" s="14">
        <f>[1]会理!F697</f>
        <v>145</v>
      </c>
      <c r="H672" s="14">
        <f>[1]信泰!F672</f>
        <v>148.5</v>
      </c>
      <c r="I672" s="14">
        <f t="shared" si="34"/>
        <v>135</v>
      </c>
      <c r="J672" s="11" t="str" cm="1">
        <f t="array" ref="J672">_xlfn.TEXTJOIN(",",TRUE,(IF(F672:H672=MIN(F672:H672),$F$3:$H$3,"")))</f>
        <v>1</v>
      </c>
      <c r="K672" s="15">
        <f t="shared" si="35"/>
        <v>2</v>
      </c>
      <c r="L672" s="16" t="str" cm="1">
        <f t="array" ref="L672">_xlfn.TEXTJOIN(",",TRUE,(IF(F672:H672=MAX(F672:H672),$F$3:$H$3,"")))</f>
        <v>3</v>
      </c>
      <c r="M672" s="17" t="s">
        <v>12</v>
      </c>
      <c r="N672" s="18" t="s">
        <v>13</v>
      </c>
      <c r="O672" s="17" t="s">
        <v>14</v>
      </c>
    </row>
    <row r="673" s="1" customFormat="1" ht="31.5" spans="1:15">
      <c r="A673" s="8"/>
      <c r="B673" s="9"/>
      <c r="C673" s="9"/>
      <c r="D673" s="20" t="s">
        <v>315</v>
      </c>
      <c r="E673" s="9">
        <v>200</v>
      </c>
      <c r="F673" s="14">
        <f>[1]桐城天宇!F673</f>
        <v>180</v>
      </c>
      <c r="G673" s="14">
        <f>[1]会理!F698</f>
        <v>190</v>
      </c>
      <c r="H673" s="14">
        <f>[1]信泰!F673</f>
        <v>198</v>
      </c>
      <c r="I673" s="14">
        <f t="shared" si="34"/>
        <v>180</v>
      </c>
      <c r="J673" s="11" t="str" cm="1">
        <f t="array" ref="J673">_xlfn.TEXTJOIN(",",TRUE,(IF(F673:H673=MIN(F673:H673),$F$3:$H$3,"")))</f>
        <v>1</v>
      </c>
      <c r="K673" s="15">
        <f t="shared" si="35"/>
        <v>2</v>
      </c>
      <c r="L673" s="16" t="str" cm="1">
        <f t="array" ref="L673">_xlfn.TEXTJOIN(",",TRUE,(IF(F673:H673=MAX(F673:H673),$F$3:$H$3,"")))</f>
        <v>3</v>
      </c>
      <c r="M673" s="17" t="s">
        <v>12</v>
      </c>
      <c r="N673" s="18" t="s">
        <v>13</v>
      </c>
      <c r="O673" s="17" t="s">
        <v>14</v>
      </c>
    </row>
    <row r="674" s="1" customFormat="1" spans="1:15">
      <c r="A674" s="8"/>
      <c r="B674" s="9"/>
      <c r="C674" s="9"/>
      <c r="D674" s="20" t="s">
        <v>209</v>
      </c>
      <c r="E674" s="9">
        <v>300</v>
      </c>
      <c r="F674" s="14">
        <f>[1]桐城天宇!F674</f>
        <v>270</v>
      </c>
      <c r="G674" s="14">
        <f>[1]会理!F699</f>
        <v>290</v>
      </c>
      <c r="H674" s="14">
        <f>[1]信泰!F674</f>
        <v>297</v>
      </c>
      <c r="I674" s="14">
        <f t="shared" si="34"/>
        <v>270</v>
      </c>
      <c r="J674" s="11" t="str" cm="1">
        <f t="array" ref="J674">_xlfn.TEXTJOIN(",",TRUE,(IF(F674:H674=MIN(F674:H674),$F$3:$H$3,"")))</f>
        <v>1</v>
      </c>
      <c r="K674" s="15">
        <f t="shared" si="35"/>
        <v>2</v>
      </c>
      <c r="L674" s="16" t="str" cm="1">
        <f t="array" ref="L674">_xlfn.TEXTJOIN(",",TRUE,(IF(F674:H674=MAX(F674:H674),$F$3:$H$3,"")))</f>
        <v>3</v>
      </c>
      <c r="M674" s="17" t="s">
        <v>12</v>
      </c>
      <c r="N674" s="18" t="s">
        <v>13</v>
      </c>
      <c r="O674" s="17" t="s">
        <v>14</v>
      </c>
    </row>
    <row r="675" s="1" customFormat="1" spans="1:15">
      <c r="A675" s="8">
        <v>25</v>
      </c>
      <c r="B675" s="9" t="s">
        <v>325</v>
      </c>
      <c r="C675" s="9" t="s">
        <v>326</v>
      </c>
      <c r="D675" s="20" t="s">
        <v>198</v>
      </c>
      <c r="E675" s="9">
        <v>35</v>
      </c>
      <c r="F675" s="14">
        <f>[1]桐城天宇!F675</f>
        <v>31.5</v>
      </c>
      <c r="G675" s="14">
        <f>[1]会理!F700</f>
        <v>34</v>
      </c>
      <c r="H675" s="14">
        <f>[1]信泰!F675</f>
        <v>34.65</v>
      </c>
      <c r="I675" s="14">
        <f t="shared" si="34"/>
        <v>31.5</v>
      </c>
      <c r="J675" s="11" t="str" cm="1">
        <f t="array" ref="J675">_xlfn.TEXTJOIN(",",TRUE,(IF(F675:H675=MIN(F675:H675),$F$3:$H$3,"")))</f>
        <v>1</v>
      </c>
      <c r="K675" s="15">
        <f t="shared" si="35"/>
        <v>2</v>
      </c>
      <c r="L675" s="16" t="str" cm="1">
        <f t="array" ref="L675">_xlfn.TEXTJOIN(",",TRUE,(IF(F675:H675=MAX(F675:H675),$F$3:$H$3,"")))</f>
        <v>3</v>
      </c>
      <c r="M675" s="17" t="s">
        <v>12</v>
      </c>
      <c r="N675" s="18" t="s">
        <v>13</v>
      </c>
      <c r="O675" s="17" t="s">
        <v>14</v>
      </c>
    </row>
    <row r="676" s="1" customFormat="1" ht="31.5" spans="1:15">
      <c r="A676" s="8"/>
      <c r="B676" s="9"/>
      <c r="C676" s="9"/>
      <c r="D676" s="20" t="s">
        <v>309</v>
      </c>
      <c r="E676" s="9">
        <v>45</v>
      </c>
      <c r="F676" s="14">
        <f>[1]桐城天宇!F676</f>
        <v>40.5</v>
      </c>
      <c r="G676" s="14">
        <f>[1]会理!F701</f>
        <v>44</v>
      </c>
      <c r="H676" s="14">
        <f>[1]信泰!F676</f>
        <v>44.55</v>
      </c>
      <c r="I676" s="14">
        <f t="shared" si="34"/>
        <v>40.5</v>
      </c>
      <c r="J676" s="11" t="str" cm="1">
        <f t="array" ref="J676">_xlfn.TEXTJOIN(",",TRUE,(IF(F676:H676=MIN(F676:H676),$F$3:$H$3,"")))</f>
        <v>1</v>
      </c>
      <c r="K676" s="15">
        <f t="shared" si="35"/>
        <v>2</v>
      </c>
      <c r="L676" s="16" t="str" cm="1">
        <f t="array" ref="L676">_xlfn.TEXTJOIN(",",TRUE,(IF(F676:H676=MAX(F676:H676),$F$3:$H$3,"")))</f>
        <v>3</v>
      </c>
      <c r="M676" s="17" t="s">
        <v>12</v>
      </c>
      <c r="N676" s="18" t="s">
        <v>13</v>
      </c>
      <c r="O676" s="17" t="s">
        <v>14</v>
      </c>
    </row>
    <row r="677" s="1" customFormat="1" ht="31.5" spans="1:15">
      <c r="A677" s="8"/>
      <c r="B677" s="9"/>
      <c r="C677" s="9"/>
      <c r="D677" s="20" t="s">
        <v>310</v>
      </c>
      <c r="E677" s="9">
        <v>60</v>
      </c>
      <c r="F677" s="14">
        <f>[1]桐城天宇!F677</f>
        <v>54</v>
      </c>
      <c r="G677" s="14">
        <f>[1]会理!F702</f>
        <v>56</v>
      </c>
      <c r="H677" s="14">
        <f>[1]信泰!F677</f>
        <v>59.4</v>
      </c>
      <c r="I677" s="14">
        <f t="shared" si="34"/>
        <v>54</v>
      </c>
      <c r="J677" s="11" t="str" cm="1">
        <f t="array" ref="J677">_xlfn.TEXTJOIN(",",TRUE,(IF(F677:H677=MIN(F677:H677),$F$3:$H$3,"")))</f>
        <v>1</v>
      </c>
      <c r="K677" s="15">
        <f t="shared" si="35"/>
        <v>2</v>
      </c>
      <c r="L677" s="16" t="str" cm="1">
        <f t="array" ref="L677">_xlfn.TEXTJOIN(",",TRUE,(IF(F677:H677=MAX(F677:H677),$F$3:$H$3,"")))</f>
        <v>3</v>
      </c>
      <c r="M677" s="17" t="s">
        <v>12</v>
      </c>
      <c r="N677" s="18" t="s">
        <v>13</v>
      </c>
      <c r="O677" s="17" t="s">
        <v>14</v>
      </c>
    </row>
    <row r="678" s="1" customFormat="1" ht="31.5" spans="1:15">
      <c r="A678" s="8"/>
      <c r="B678" s="9"/>
      <c r="C678" s="9"/>
      <c r="D678" s="20" t="s">
        <v>311</v>
      </c>
      <c r="E678" s="9">
        <v>90</v>
      </c>
      <c r="F678" s="14">
        <f>[1]桐城天宇!F678</f>
        <v>81</v>
      </c>
      <c r="G678" s="14">
        <f>[1]会理!F703</f>
        <v>89</v>
      </c>
      <c r="H678" s="14">
        <f>[1]信泰!F678</f>
        <v>89.1</v>
      </c>
      <c r="I678" s="14">
        <f t="shared" si="34"/>
        <v>81</v>
      </c>
      <c r="J678" s="11" t="str" cm="1">
        <f t="array" ref="J678">_xlfn.TEXTJOIN(",",TRUE,(IF(F678:H678=MIN(F678:H678),$F$3:$H$3,"")))</f>
        <v>1</v>
      </c>
      <c r="K678" s="15">
        <f t="shared" si="35"/>
        <v>2</v>
      </c>
      <c r="L678" s="16" t="str" cm="1">
        <f t="array" ref="L678">_xlfn.TEXTJOIN(",",TRUE,(IF(F678:H678=MAX(F678:H678),$F$3:$H$3,"")))</f>
        <v>3</v>
      </c>
      <c r="M678" s="17" t="s">
        <v>12</v>
      </c>
      <c r="N678" s="18" t="s">
        <v>13</v>
      </c>
      <c r="O678" s="17" t="s">
        <v>14</v>
      </c>
    </row>
    <row r="679" s="1" customFormat="1" ht="31.5" spans="1:15">
      <c r="A679" s="8"/>
      <c r="B679" s="9"/>
      <c r="C679" s="9"/>
      <c r="D679" s="20" t="s">
        <v>312</v>
      </c>
      <c r="E679" s="9">
        <v>100</v>
      </c>
      <c r="F679" s="14">
        <f>[1]桐城天宇!F679</f>
        <v>90</v>
      </c>
      <c r="G679" s="14">
        <f>[1]会理!F704</f>
        <v>90</v>
      </c>
      <c r="H679" s="14">
        <f>[1]信泰!F679</f>
        <v>99</v>
      </c>
      <c r="I679" s="14">
        <f t="shared" si="34"/>
        <v>90</v>
      </c>
      <c r="J679" s="11" t="str" cm="1">
        <f t="array" ref="J679">_xlfn.TEXTJOIN(",",TRUE,(IF(F679:H679=MIN(F679:H679),$F$3:$H$3,"")))</f>
        <v>1,2</v>
      </c>
      <c r="K679" s="15" t="e">
        <f t="shared" si="35"/>
        <v>#VALUE!</v>
      </c>
      <c r="L679" s="16" t="str" cm="1">
        <f t="array" ref="L679">_xlfn.TEXTJOIN(",",TRUE,(IF(F679:H679=MAX(F679:H679),$F$3:$H$3,"")))</f>
        <v>3</v>
      </c>
      <c r="M679" s="17" t="s">
        <v>131</v>
      </c>
      <c r="N679" s="18" t="s">
        <v>13</v>
      </c>
      <c r="O679" s="17" t="s">
        <v>14</v>
      </c>
    </row>
    <row r="680" s="1" customFormat="1" ht="31.5" spans="1:15">
      <c r="A680" s="8"/>
      <c r="B680" s="9"/>
      <c r="C680" s="9"/>
      <c r="D680" s="20" t="s">
        <v>313</v>
      </c>
      <c r="E680" s="9">
        <v>120</v>
      </c>
      <c r="F680" s="14">
        <f>[1]桐城天宇!F680</f>
        <v>108</v>
      </c>
      <c r="G680" s="14">
        <f>[1]会理!F705</f>
        <v>110</v>
      </c>
      <c r="H680" s="14">
        <f>[1]信泰!F680</f>
        <v>118.8</v>
      </c>
      <c r="I680" s="14">
        <f t="shared" si="34"/>
        <v>108</v>
      </c>
      <c r="J680" s="11" t="str" cm="1">
        <f t="array" ref="J680">_xlfn.TEXTJOIN(",",TRUE,(IF(F680:H680=MIN(F680:H680),$F$3:$H$3,"")))</f>
        <v>1</v>
      </c>
      <c r="K680" s="15">
        <f t="shared" si="35"/>
        <v>2</v>
      </c>
      <c r="L680" s="16" t="str" cm="1">
        <f t="array" ref="L680">_xlfn.TEXTJOIN(",",TRUE,(IF(F680:H680=MAX(F680:H680),$F$3:$H$3,"")))</f>
        <v>3</v>
      </c>
      <c r="M680" s="17" t="s">
        <v>12</v>
      </c>
      <c r="N680" s="18" t="s">
        <v>13</v>
      </c>
      <c r="O680" s="17" t="s">
        <v>14</v>
      </c>
    </row>
    <row r="681" s="1" customFormat="1" ht="31.5" spans="1:15">
      <c r="A681" s="8"/>
      <c r="B681" s="9"/>
      <c r="C681" s="9"/>
      <c r="D681" s="20" t="s">
        <v>314</v>
      </c>
      <c r="E681" s="9">
        <v>150</v>
      </c>
      <c r="F681" s="14">
        <f>[1]桐城天宇!F681</f>
        <v>135</v>
      </c>
      <c r="G681" s="14">
        <f>[1]会理!F706</f>
        <v>140</v>
      </c>
      <c r="H681" s="14">
        <f>[1]信泰!F681</f>
        <v>148.5</v>
      </c>
      <c r="I681" s="14">
        <f t="shared" si="34"/>
        <v>135</v>
      </c>
      <c r="J681" s="11" t="str" cm="1">
        <f t="array" ref="J681">_xlfn.TEXTJOIN(",",TRUE,(IF(F681:H681=MIN(F681:H681),$F$3:$H$3,"")))</f>
        <v>1</v>
      </c>
      <c r="K681" s="15">
        <f t="shared" si="35"/>
        <v>2</v>
      </c>
      <c r="L681" s="16" t="str" cm="1">
        <f t="array" ref="L681">_xlfn.TEXTJOIN(",",TRUE,(IF(F681:H681=MAX(F681:H681),$F$3:$H$3,"")))</f>
        <v>3</v>
      </c>
      <c r="M681" s="17" t="s">
        <v>12</v>
      </c>
      <c r="N681" s="18" t="s">
        <v>13</v>
      </c>
      <c r="O681" s="17" t="s">
        <v>14</v>
      </c>
    </row>
    <row r="682" s="1" customFormat="1" ht="31.5" spans="1:15">
      <c r="A682" s="8"/>
      <c r="B682" s="9"/>
      <c r="C682" s="9"/>
      <c r="D682" s="20" t="s">
        <v>315</v>
      </c>
      <c r="E682" s="9">
        <v>200</v>
      </c>
      <c r="F682" s="14">
        <f>[1]桐城天宇!F682</f>
        <v>180</v>
      </c>
      <c r="G682" s="14">
        <f>[1]会理!F707</f>
        <v>190</v>
      </c>
      <c r="H682" s="14">
        <f>[1]信泰!F682</f>
        <v>198</v>
      </c>
      <c r="I682" s="14">
        <f t="shared" si="34"/>
        <v>180</v>
      </c>
      <c r="J682" s="11" t="str" cm="1">
        <f t="array" ref="J682">_xlfn.TEXTJOIN(",",TRUE,(IF(F682:H682=MIN(F682:H682),$F$3:$H$3,"")))</f>
        <v>1</v>
      </c>
      <c r="K682" s="15">
        <f t="shared" si="35"/>
        <v>2</v>
      </c>
      <c r="L682" s="16" t="str" cm="1">
        <f t="array" ref="L682">_xlfn.TEXTJOIN(",",TRUE,(IF(F682:H682=MAX(F682:H682),$F$3:$H$3,"")))</f>
        <v>3</v>
      </c>
      <c r="M682" s="17" t="s">
        <v>12</v>
      </c>
      <c r="N682" s="18" t="s">
        <v>13</v>
      </c>
      <c r="O682" s="17" t="s">
        <v>14</v>
      </c>
    </row>
    <row r="683" s="1" customFormat="1" spans="1:15">
      <c r="A683" s="8"/>
      <c r="B683" s="9"/>
      <c r="C683" s="9"/>
      <c r="D683" s="20" t="s">
        <v>209</v>
      </c>
      <c r="E683" s="9">
        <v>300</v>
      </c>
      <c r="F683" s="14">
        <f>[1]桐城天宇!F683</f>
        <v>270</v>
      </c>
      <c r="G683" s="14">
        <f>[1]会理!F708</f>
        <v>280</v>
      </c>
      <c r="H683" s="14">
        <f>[1]信泰!F683</f>
        <v>297</v>
      </c>
      <c r="I683" s="14">
        <f t="shared" si="34"/>
        <v>270</v>
      </c>
      <c r="J683" s="11" t="str" cm="1">
        <f t="array" ref="J683">_xlfn.TEXTJOIN(",",TRUE,(IF(F683:H683=MIN(F683:H683),$F$3:$H$3,"")))</f>
        <v>1</v>
      </c>
      <c r="K683" s="15">
        <f t="shared" si="35"/>
        <v>2</v>
      </c>
      <c r="L683" s="16" t="str" cm="1">
        <f t="array" ref="L683">_xlfn.TEXTJOIN(",",TRUE,(IF(F683:H683=MAX(F683:H683),$F$3:$H$3,"")))</f>
        <v>3</v>
      </c>
      <c r="M683" s="17" t="s">
        <v>12</v>
      </c>
      <c r="N683" s="18" t="s">
        <v>13</v>
      </c>
      <c r="O683" s="17" t="s">
        <v>14</v>
      </c>
    </row>
    <row r="684" s="1" customFormat="1" spans="1:15">
      <c r="A684" s="8"/>
      <c r="B684" s="9"/>
      <c r="C684" s="9" t="s">
        <v>39</v>
      </c>
      <c r="D684" s="9"/>
      <c r="E684" s="9">
        <f>SUM(E575:E683)</f>
        <v>34535</v>
      </c>
      <c r="F684" s="14">
        <f>[1]桐城天宇!F684</f>
        <v>31081.5</v>
      </c>
      <c r="G684" s="14">
        <f>[1]会理!F709</f>
        <v>30864</v>
      </c>
      <c r="H684" s="14">
        <f>[1]信泰!F684</f>
        <v>34189.65</v>
      </c>
      <c r="I684" s="14">
        <f t="shared" si="34"/>
        <v>30864</v>
      </c>
      <c r="J684" s="11" t="str" cm="1">
        <f t="array" ref="J684">_xlfn.TEXTJOIN(",",TRUE,(IF(F684:H684=MIN(F684:H684),$F$3:$H$3,"")))</f>
        <v>2</v>
      </c>
      <c r="K684" s="15">
        <f t="shared" si="35"/>
        <v>1</v>
      </c>
      <c r="L684" s="16" t="str" cm="1">
        <f t="array" ref="L684">_xlfn.TEXTJOIN(",",TRUE,(IF(F684:H684=MAX(F684:H684),$F$3:$H$3,"")))</f>
        <v>3</v>
      </c>
      <c r="M684" s="17" t="s">
        <v>13</v>
      </c>
      <c r="N684" s="18" t="s">
        <v>12</v>
      </c>
      <c r="O684" s="17" t="s">
        <v>14</v>
      </c>
    </row>
    <row r="685" s="1" customFormat="1" spans="1:15">
      <c r="A685" s="13" t="s">
        <v>327</v>
      </c>
      <c r="B685" s="9"/>
      <c r="C685" s="9"/>
      <c r="D685" s="9"/>
      <c r="E685" s="9">
        <v>405122</v>
      </c>
      <c r="F685" s="14">
        <f>[1]桐城天宇!F685</f>
        <v>364609.8</v>
      </c>
      <c r="G685" s="14">
        <f>[1]会理!F710</f>
        <v>369873</v>
      </c>
      <c r="H685" s="14">
        <f>[1]信泰!F685</f>
        <v>401070.78</v>
      </c>
      <c r="I685" s="14">
        <f t="shared" si="34"/>
        <v>364609.8</v>
      </c>
      <c r="J685" s="11" t="str" cm="1">
        <f t="array" ref="J685">_xlfn.TEXTJOIN(",",TRUE,(IF(F685:H685=MIN(F685:H685),$F$3:$H$3,"")))</f>
        <v>1</v>
      </c>
      <c r="K685" s="15">
        <f t="shared" si="35"/>
        <v>2</v>
      </c>
      <c r="L685" s="16" t="str" cm="1">
        <f t="array" ref="L685">_xlfn.TEXTJOIN(",",TRUE,(IF(F685:H685=MAX(F685:H685),$F$3:$H$3,"")))</f>
        <v>3</v>
      </c>
      <c r="M685" s="17" t="s">
        <v>12</v>
      </c>
      <c r="N685" s="18" t="s">
        <v>13</v>
      </c>
      <c r="O685" s="17" t="s">
        <v>14</v>
      </c>
    </row>
    <row r="686" s="1" customFormat="1" ht="15" spans="1:15">
      <c r="A686" s="25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7"/>
      <c r="N686" s="27"/>
      <c r="O686" s="27"/>
    </row>
    <row r="687" s="1" customFormat="1" ht="36" customHeight="1" spans="1:15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7"/>
      <c r="N687" s="27"/>
      <c r="O687" s="27"/>
    </row>
  </sheetData>
  <mergeCells count="590">
    <mergeCell ref="A1:O1"/>
    <mergeCell ref="A2:O2"/>
    <mergeCell ref="B3:D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A81:O81"/>
    <mergeCell ref="B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A165:O165"/>
    <mergeCell ref="B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A233:O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A251:O251"/>
    <mergeCell ref="C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C267:D267"/>
    <mergeCell ref="C268:D268"/>
    <mergeCell ref="C269:D269"/>
    <mergeCell ref="A270:O270"/>
    <mergeCell ref="B271:D271"/>
    <mergeCell ref="C315:D315"/>
    <mergeCell ref="A316:O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32:D332"/>
    <mergeCell ref="C333:D333"/>
    <mergeCell ref="A334:O334"/>
    <mergeCell ref="B335:D335"/>
    <mergeCell ref="C336:D336"/>
    <mergeCell ref="C337:D337"/>
    <mergeCell ref="C338:D338"/>
    <mergeCell ref="C339:D339"/>
    <mergeCell ref="C340:D340"/>
    <mergeCell ref="C341:D341"/>
    <mergeCell ref="C342:D342"/>
    <mergeCell ref="C343:D343"/>
    <mergeCell ref="C344:D344"/>
    <mergeCell ref="C345:D345"/>
    <mergeCell ref="C346:D346"/>
    <mergeCell ref="C347:D347"/>
    <mergeCell ref="C348:D348"/>
    <mergeCell ref="C349:D349"/>
    <mergeCell ref="C350:D350"/>
    <mergeCell ref="C351:D351"/>
    <mergeCell ref="C352:D352"/>
    <mergeCell ref="C353:D353"/>
    <mergeCell ref="C354:D354"/>
    <mergeCell ref="C355:D355"/>
    <mergeCell ref="C356:D356"/>
    <mergeCell ref="C357:D357"/>
    <mergeCell ref="C358:D358"/>
    <mergeCell ref="C359:D359"/>
    <mergeCell ref="C360:D360"/>
    <mergeCell ref="C361:D361"/>
    <mergeCell ref="C362:D362"/>
    <mergeCell ref="C363:D363"/>
    <mergeCell ref="C364:D364"/>
    <mergeCell ref="C365:D365"/>
    <mergeCell ref="C366:D366"/>
    <mergeCell ref="C367:D367"/>
    <mergeCell ref="C368:D368"/>
    <mergeCell ref="C369:D369"/>
    <mergeCell ref="C370:D370"/>
    <mergeCell ref="C371:D371"/>
    <mergeCell ref="C372:D372"/>
    <mergeCell ref="C373:D373"/>
    <mergeCell ref="C374:D374"/>
    <mergeCell ref="C375:D375"/>
    <mergeCell ref="C376:D376"/>
    <mergeCell ref="C377:D377"/>
    <mergeCell ref="C378:D378"/>
    <mergeCell ref="C379:D379"/>
    <mergeCell ref="C380:D380"/>
    <mergeCell ref="C381:D381"/>
    <mergeCell ref="C382:D382"/>
    <mergeCell ref="C383:D383"/>
    <mergeCell ref="C384:D384"/>
    <mergeCell ref="C385:D385"/>
    <mergeCell ref="C386:D386"/>
    <mergeCell ref="C387:D387"/>
    <mergeCell ref="C388:D388"/>
    <mergeCell ref="C389:D389"/>
    <mergeCell ref="C390:D390"/>
    <mergeCell ref="C391:D391"/>
    <mergeCell ref="C392:D392"/>
    <mergeCell ref="C393:D393"/>
    <mergeCell ref="C394:D394"/>
    <mergeCell ref="C395:D395"/>
    <mergeCell ref="C396:D396"/>
    <mergeCell ref="C397:D397"/>
    <mergeCell ref="C398:D398"/>
    <mergeCell ref="C399:D399"/>
    <mergeCell ref="C400:D400"/>
    <mergeCell ref="C401:D401"/>
    <mergeCell ref="C402:D402"/>
    <mergeCell ref="C403:D403"/>
    <mergeCell ref="C404:D404"/>
    <mergeCell ref="C405:D405"/>
    <mergeCell ref="C406:D406"/>
    <mergeCell ref="C407:D407"/>
    <mergeCell ref="A408:O408"/>
    <mergeCell ref="C409:D409"/>
    <mergeCell ref="C410:D410"/>
    <mergeCell ref="C411:D411"/>
    <mergeCell ref="C412:D412"/>
    <mergeCell ref="C413:D413"/>
    <mergeCell ref="C414:D414"/>
    <mergeCell ref="C415:D415"/>
    <mergeCell ref="C416:D416"/>
    <mergeCell ref="C417:D417"/>
    <mergeCell ref="C418:D418"/>
    <mergeCell ref="C419:D419"/>
    <mergeCell ref="C420:D420"/>
    <mergeCell ref="C421:D421"/>
    <mergeCell ref="C422:D422"/>
    <mergeCell ref="C423:D423"/>
    <mergeCell ref="C424:D424"/>
    <mergeCell ref="C425:D425"/>
    <mergeCell ref="C426:D426"/>
    <mergeCell ref="C427:D427"/>
    <mergeCell ref="C428:D428"/>
    <mergeCell ref="C429:D429"/>
    <mergeCell ref="C430:D430"/>
    <mergeCell ref="C431:D431"/>
    <mergeCell ref="C432:D432"/>
    <mergeCell ref="C433:D433"/>
    <mergeCell ref="C434:D434"/>
    <mergeCell ref="C435:D435"/>
    <mergeCell ref="C436:D436"/>
    <mergeCell ref="C437:D437"/>
    <mergeCell ref="A438:O438"/>
    <mergeCell ref="C439:D439"/>
    <mergeCell ref="C440:D440"/>
    <mergeCell ref="C441:D441"/>
    <mergeCell ref="C442:D442"/>
    <mergeCell ref="C443:D443"/>
    <mergeCell ref="C444:D444"/>
    <mergeCell ref="C445:D445"/>
    <mergeCell ref="C446:D446"/>
    <mergeCell ref="C447:D447"/>
    <mergeCell ref="C448:D448"/>
    <mergeCell ref="C449:D449"/>
    <mergeCell ref="C450:D450"/>
    <mergeCell ref="C451:D451"/>
    <mergeCell ref="C452:D452"/>
    <mergeCell ref="C453:D453"/>
    <mergeCell ref="C454:D454"/>
    <mergeCell ref="C455:D455"/>
    <mergeCell ref="C456:D456"/>
    <mergeCell ref="C457:D457"/>
    <mergeCell ref="C458:D458"/>
    <mergeCell ref="C459:D459"/>
    <mergeCell ref="C460:D460"/>
    <mergeCell ref="C461:D461"/>
    <mergeCell ref="C462:D462"/>
    <mergeCell ref="C463:D463"/>
    <mergeCell ref="C464:D464"/>
    <mergeCell ref="C465:D465"/>
    <mergeCell ref="C466:D466"/>
    <mergeCell ref="C467:D467"/>
    <mergeCell ref="C468:D468"/>
    <mergeCell ref="C469:D469"/>
    <mergeCell ref="C470:D470"/>
    <mergeCell ref="C471:D471"/>
    <mergeCell ref="C472:D472"/>
    <mergeCell ref="C473:D473"/>
    <mergeCell ref="C474:D474"/>
    <mergeCell ref="C475:D475"/>
    <mergeCell ref="C476:D476"/>
    <mergeCell ref="C477:D477"/>
    <mergeCell ref="C478:D478"/>
    <mergeCell ref="C479:D479"/>
    <mergeCell ref="C480:D480"/>
    <mergeCell ref="C481:D481"/>
    <mergeCell ref="C482:D482"/>
    <mergeCell ref="C483:D483"/>
    <mergeCell ref="C484:D484"/>
    <mergeCell ref="C485:D485"/>
    <mergeCell ref="C486:D486"/>
    <mergeCell ref="C487:D487"/>
    <mergeCell ref="C488:D488"/>
    <mergeCell ref="C489:D489"/>
    <mergeCell ref="C490:D490"/>
    <mergeCell ref="C491:D491"/>
    <mergeCell ref="C492:D492"/>
    <mergeCell ref="C493:D493"/>
    <mergeCell ref="C494:D494"/>
    <mergeCell ref="C495:D495"/>
    <mergeCell ref="C496:D496"/>
    <mergeCell ref="C497:D497"/>
    <mergeCell ref="C498:D498"/>
    <mergeCell ref="C499:D499"/>
    <mergeCell ref="C500:D500"/>
    <mergeCell ref="C501:D501"/>
    <mergeCell ref="C502:D502"/>
    <mergeCell ref="C503:D503"/>
    <mergeCell ref="C504:D504"/>
    <mergeCell ref="C505:D505"/>
    <mergeCell ref="C506:D506"/>
    <mergeCell ref="C507:D507"/>
    <mergeCell ref="C508:D508"/>
    <mergeCell ref="C509:D509"/>
    <mergeCell ref="C510:D510"/>
    <mergeCell ref="C511:D511"/>
    <mergeCell ref="C512:D512"/>
    <mergeCell ref="C513:D513"/>
    <mergeCell ref="C514:D514"/>
    <mergeCell ref="C515:D515"/>
    <mergeCell ref="C516:D516"/>
    <mergeCell ref="C517:D517"/>
    <mergeCell ref="C518:D518"/>
    <mergeCell ref="C519:D519"/>
    <mergeCell ref="C520:D520"/>
    <mergeCell ref="C521:D521"/>
    <mergeCell ref="C522:D522"/>
    <mergeCell ref="C523:D523"/>
    <mergeCell ref="C524:D524"/>
    <mergeCell ref="C525:D525"/>
    <mergeCell ref="C526:D526"/>
    <mergeCell ref="C527:D527"/>
    <mergeCell ref="C528:D528"/>
    <mergeCell ref="C529:D529"/>
    <mergeCell ref="C530:D530"/>
    <mergeCell ref="C531:D531"/>
    <mergeCell ref="A532:O532"/>
    <mergeCell ref="C546:D546"/>
    <mergeCell ref="A547:O547"/>
    <mergeCell ref="C572:D572"/>
    <mergeCell ref="A573:O573"/>
    <mergeCell ref="A684:B684"/>
    <mergeCell ref="C684:D684"/>
    <mergeCell ref="A685:D685"/>
    <mergeCell ref="A3:A4"/>
    <mergeCell ref="A82:A83"/>
    <mergeCell ref="A166:A167"/>
    <mergeCell ref="A271:A272"/>
    <mergeCell ref="A335:A336"/>
    <mergeCell ref="A433:A437"/>
    <mergeCell ref="A584:A586"/>
    <mergeCell ref="A597:A607"/>
    <mergeCell ref="A608:A618"/>
    <mergeCell ref="A619:A629"/>
    <mergeCell ref="A630:A638"/>
    <mergeCell ref="A639:A647"/>
    <mergeCell ref="A648:A656"/>
    <mergeCell ref="A657:A665"/>
    <mergeCell ref="A666:A674"/>
    <mergeCell ref="A675:A683"/>
    <mergeCell ref="B5:B12"/>
    <mergeCell ref="B13:B20"/>
    <mergeCell ref="B21:B29"/>
    <mergeCell ref="B30:B39"/>
    <mergeCell ref="B40:B49"/>
    <mergeCell ref="B50:B59"/>
    <mergeCell ref="B60:B69"/>
    <mergeCell ref="B70:B79"/>
    <mergeCell ref="B84:B99"/>
    <mergeCell ref="B100:B115"/>
    <mergeCell ref="B116:B123"/>
    <mergeCell ref="B124:B131"/>
    <mergeCell ref="B132:B147"/>
    <mergeCell ref="B148:B163"/>
    <mergeCell ref="B168:B183"/>
    <mergeCell ref="B184:B199"/>
    <mergeCell ref="B200:B215"/>
    <mergeCell ref="B216:B231"/>
    <mergeCell ref="B235:B242"/>
    <mergeCell ref="B243:B249"/>
    <mergeCell ref="B253:B260"/>
    <mergeCell ref="B261:B268"/>
    <mergeCell ref="B273:B279"/>
    <mergeCell ref="B280:B286"/>
    <mergeCell ref="B287:B293"/>
    <mergeCell ref="B294:B300"/>
    <mergeCell ref="B301:B307"/>
    <mergeCell ref="B308:B314"/>
    <mergeCell ref="B318:B319"/>
    <mergeCell ref="B320:B329"/>
    <mergeCell ref="B330:B332"/>
    <mergeCell ref="B337:B342"/>
    <mergeCell ref="B343:B358"/>
    <mergeCell ref="B359:B371"/>
    <mergeCell ref="B372:B374"/>
    <mergeCell ref="B375:B390"/>
    <mergeCell ref="B391:B406"/>
    <mergeCell ref="B416:B421"/>
    <mergeCell ref="B422:B432"/>
    <mergeCell ref="B433:B437"/>
    <mergeCell ref="B439:B449"/>
    <mergeCell ref="B450:B460"/>
    <mergeCell ref="B461:B477"/>
    <mergeCell ref="B478:B481"/>
    <mergeCell ref="B484:B486"/>
    <mergeCell ref="B487:B489"/>
    <mergeCell ref="B490:B497"/>
    <mergeCell ref="B498:B514"/>
    <mergeCell ref="B515:B526"/>
    <mergeCell ref="B527:B530"/>
    <mergeCell ref="B534:B545"/>
    <mergeCell ref="B584:B586"/>
    <mergeCell ref="B597:B607"/>
    <mergeCell ref="B608:B618"/>
    <mergeCell ref="B619:B629"/>
    <mergeCell ref="B630:B638"/>
    <mergeCell ref="B639:B647"/>
    <mergeCell ref="B648:B656"/>
    <mergeCell ref="B657:B665"/>
    <mergeCell ref="B666:B674"/>
    <mergeCell ref="B675:B683"/>
    <mergeCell ref="C597:C607"/>
    <mergeCell ref="C608:C618"/>
    <mergeCell ref="C619:C629"/>
    <mergeCell ref="C630:C638"/>
    <mergeCell ref="C639:C647"/>
    <mergeCell ref="C648:C656"/>
    <mergeCell ref="C657:C665"/>
    <mergeCell ref="C666:C674"/>
    <mergeCell ref="C675:C683"/>
    <mergeCell ref="I3:I4"/>
    <mergeCell ref="J3:J4"/>
    <mergeCell ref="K3:K4"/>
    <mergeCell ref="L3:L4"/>
    <mergeCell ref="M3:M4"/>
    <mergeCell ref="N3:N4"/>
    <mergeCell ref="O3:O4"/>
    <mergeCell ref="A686:O68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Highflyer</cp:lastModifiedBy>
  <dcterms:created xsi:type="dcterms:W3CDTF">2025-11-28T07:02:25Z</dcterms:created>
  <dcterms:modified xsi:type="dcterms:W3CDTF">2025-11-28T07:03:12Z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28DE9962E17E47AEB5AE814A9E14EA81_11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